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ğustos 2018\"/>
    </mc:Choice>
  </mc:AlternateContent>
  <bookViews>
    <workbookView xWindow="0" yWindow="0" windowWidth="10500" windowHeight="576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L26" i="1"/>
  <c r="K26" i="1"/>
  <c r="J26" i="1"/>
  <c r="J19" i="1" s="1"/>
  <c r="I26" i="1"/>
  <c r="H26" i="1"/>
  <c r="G26" i="1"/>
  <c r="F26" i="1"/>
  <c r="F19" i="1" s="1"/>
  <c r="E26" i="1"/>
  <c r="D26" i="1"/>
  <c r="C26" i="1"/>
  <c r="B26" i="1"/>
  <c r="B19" i="1" s="1"/>
  <c r="N24" i="1"/>
  <c r="M24" i="1"/>
  <c r="L24" i="1"/>
  <c r="K24" i="1"/>
  <c r="K19" i="1" s="1"/>
  <c r="J24" i="1"/>
  <c r="I24" i="1"/>
  <c r="H24" i="1"/>
  <c r="G24" i="1"/>
  <c r="G19" i="1" s="1"/>
  <c r="F24" i="1"/>
  <c r="E24" i="1"/>
  <c r="D24" i="1"/>
  <c r="C24" i="1"/>
  <c r="C19" i="1" s="1"/>
  <c r="B24" i="1"/>
  <c r="N20" i="1"/>
  <c r="M20" i="1"/>
  <c r="L20" i="1"/>
  <c r="L19" i="1" s="1"/>
  <c r="K20" i="1"/>
  <c r="J20" i="1"/>
  <c r="I20" i="1"/>
  <c r="H20" i="1"/>
  <c r="H19" i="1" s="1"/>
  <c r="G20" i="1"/>
  <c r="F20" i="1"/>
  <c r="E20" i="1"/>
  <c r="D20" i="1"/>
  <c r="D19" i="1" s="1"/>
  <c r="C20" i="1"/>
  <c r="B20" i="1"/>
  <c r="M19" i="1"/>
  <c r="I19" i="1"/>
  <c r="E19" i="1"/>
  <c r="N17" i="1"/>
  <c r="N5" i="1" s="1"/>
  <c r="N42" i="1" s="1"/>
  <c r="M17" i="1"/>
  <c r="L17" i="1"/>
  <c r="K17" i="1"/>
  <c r="J17" i="1"/>
  <c r="J5" i="1" s="1"/>
  <c r="J42" i="1" s="1"/>
  <c r="I17" i="1"/>
  <c r="H17" i="1"/>
  <c r="G17" i="1"/>
  <c r="F17" i="1"/>
  <c r="F5" i="1" s="1"/>
  <c r="F42" i="1" s="1"/>
  <c r="E17" i="1"/>
  <c r="D17" i="1"/>
  <c r="C17" i="1"/>
  <c r="B17" i="1"/>
  <c r="B5" i="1" s="1"/>
  <c r="B42" i="1" s="1"/>
  <c r="N15" i="1"/>
  <c r="M15" i="1"/>
  <c r="L15" i="1"/>
  <c r="K15" i="1"/>
  <c r="K5" i="1" s="1"/>
  <c r="K42" i="1" s="1"/>
  <c r="J15" i="1"/>
  <c r="I15" i="1"/>
  <c r="H15" i="1"/>
  <c r="G15" i="1"/>
  <c r="G5" i="1" s="1"/>
  <c r="G42" i="1" s="1"/>
  <c r="F15" i="1"/>
  <c r="E15" i="1"/>
  <c r="D15" i="1"/>
  <c r="C15" i="1"/>
  <c r="C5" i="1" s="1"/>
  <c r="C42" i="1" s="1"/>
  <c r="B15" i="1"/>
  <c r="N6" i="1"/>
  <c r="M6" i="1"/>
  <c r="L6" i="1"/>
  <c r="L5" i="1" s="1"/>
  <c r="L42" i="1" s="1"/>
  <c r="K6" i="1"/>
  <c r="J6" i="1"/>
  <c r="I6" i="1"/>
  <c r="H6" i="1"/>
  <c r="H5" i="1" s="1"/>
  <c r="H42" i="1" s="1"/>
  <c r="G6" i="1"/>
  <c r="F6" i="1"/>
  <c r="E6" i="1"/>
  <c r="D6" i="1"/>
  <c r="D5" i="1" s="1"/>
  <c r="D42" i="1" s="1"/>
  <c r="C6" i="1"/>
  <c r="B6" i="1"/>
  <c r="M5" i="1"/>
  <c r="M42" i="1" s="1"/>
  <c r="I5" i="1"/>
  <c r="I42" i="1" s="1"/>
  <c r="E5" i="1"/>
  <c r="E42" i="1" s="1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<sst xmlns="http://schemas.openxmlformats.org/spreadsheetml/2006/main" count="120" uniqueCount="116">
  <si>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</si>
  <si>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</si>
  <si>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</si>
  <si>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</si>
  <si>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</si>
  <si>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</si>
  <si>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</si>
  <si>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</si>
  <si>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</si>
  <si>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</si>
  <si>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</si>
  <si>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</si>
  <si>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</si>
  <si>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</si>
  <si>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</si>
  <si>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</si>
  <si>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</si>
  <si>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</si>
  <si>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</si>
  <si>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</si>
  <si>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</si>
  <si>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</si>
  <si>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</si>
  <si>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</si>
  <si>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</si>
  <si>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</si>
  <si>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</si>
  <si>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</si>
  <si>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</si>
  <si>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</si>
  <si>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</si>
  <si>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</si>
  <si>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</si>
  <si>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</si>
  <si>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</si>
  <si>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</si>
  <si>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</si>
  <si>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</si>
  <si>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</si>
  <si>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</si>
  <si>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</si>
  <si>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</si>
  <si>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</si>
  <si>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</si>
  <si>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</si>
  <si>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</si>
  <si>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</si>
  <si>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</si>
  <si>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</si>
  <si>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</si>
  <si>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</si>
  <si>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</si>
  <si>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</si>
  <si>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</si>
  <si>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</si>
  <si>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</si>
  <si>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</si>
  <si>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</si>
  <si>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</si>
  <si>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</si>
  <si>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</si>
  <si>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</si>
  <si>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</si>
  <si>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</si>
  <si>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</si>
  <si>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</si>
  <si>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</si>
  <si>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</si>
  <si>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</si>
  <si>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</si>
  <si>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</si>
  <si>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</si>
  <si>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</si>
  <si>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</si>
  <si>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</si>
  <si>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</si>
  <si>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</si>
  <si>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</si>
  <si>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</si>
  <si>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</si>
  <si>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</si>
  <si>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</si>
  <si>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</si>
  <si>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</si>
  <si>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</si>
  <si>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</si>
  <si>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</si>
  <si>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</si>
  <si>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</si>
  <si>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</si>
  <si>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</si>
  <si>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</si>
  <si>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</si>
  <si>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</si>
  <si>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</si>
  <si>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</si>
  <si>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</si>
  <si>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</si>
  <si>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</si>
  <si>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</si>
  <si>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</si>
  <si>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</si>
  <si>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</si>
  <si>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</si>
  <si>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</si>
  <si>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</si>
  <si>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</si>
  <si>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</si>
  <si>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</si>
  <si>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</si>
  <si>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</si>
  <si>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</si>
  <si>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</si>
  <si>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</si>
  <si>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</si>
  <si>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31.08.2018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</si>
</sst>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9"/>
      <color rgb="FF3366FF"/>
      <name val="Arial"/>
      <family val="2"/>
      <charset val="162"/>
    </font>
    <font>
      <sz val="9"/>
      <color rgb="FF3366FF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62" fillId="42" borderId="28" xfId="472" applyNumberFormat="1" applyFont="1" applyFill="1" applyBorder="1" applyAlignment="1">
      <alignment horizontal="left"/>
    </xf>
    <xf numFmtId="49" fontId="62" fillId="43" borderId="28" xfId="472" applyNumberFormat="1" applyFont="1" applyFill="1" applyBorder="1" applyAlignment="1">
      <alignment horizontal="left"/>
    </xf>
    <xf numFmtId="49" fontId="63" fillId="43" borderId="28" xfId="472" applyNumberFormat="1" applyFont="1" applyFill="1" applyBorder="1" applyAlignment="1">
      <alignment horizontal="left" vertical="top"/>
    </xf>
    <xf numFmtId="49" fontId="62" fillId="42" borderId="28" xfId="472" applyNumberFormat="1" applyFont="1" applyFill="1" applyBorder="1" applyAlignment="1">
      <alignment horizontal="left" vertical="top"/>
    </xf>
    <xf numFmtId="49" fontId="62" fillId="43" borderId="28" xfId="472" applyNumberFormat="1" applyFont="1" applyFill="1" applyBorder="1" applyAlignment="1">
      <alignment horizontal="left" vertical="top"/>
    </xf>
    <xf numFmtId="49" fontId="63" fillId="42" borderId="28" xfId="472" applyNumberFormat="1" applyFont="1" applyFill="1" applyBorder="1" applyAlignment="1">
      <alignment horizontal="left" vertical="top"/>
    </xf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7D-A14C-85B1-78F2FF58D52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7D-A14C-85B1-78F2FF58D52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7D-A14C-85B1-78F2FF58D52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14212842.40601</c:v>
                </c:pt>
                <c:pt idx="1">
                  <c:v>88575525.071240008</c:v>
                </c:pt>
                <c:pt idx="2">
                  <c:v>2975833.6273500002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37D-A14C-85B1-78F2FF58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71041104"/>
        <c:axId val="-1571040560"/>
        <c:axId val="0"/>
      </c:bar3DChart>
      <c:catAx>
        <c:axId val="-157104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10405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71040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710411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3216000"/>
        <c:axId val="-1403214368"/>
        <c:axId val="0"/>
      </c:bar3DChart>
      <c:catAx>
        <c:axId val="-1403216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32143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3214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32160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3213824"/>
        <c:axId val="-1403215456"/>
        <c:axId val="0"/>
      </c:bar3DChart>
      <c:catAx>
        <c:axId val="-140321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3215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321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32138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3214912"/>
        <c:axId val="-1403213280"/>
        <c:axId val="0"/>
      </c:bar3DChart>
      <c:catAx>
        <c:axId val="-140321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3213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32132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32149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97-F049-A540-C1C75D854CD0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97-F049-A540-C1C75D854CD0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97-F049-A540-C1C75D854CD0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97-F049-A540-C1C75D854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3212736"/>
        <c:axId val="-1399880832"/>
        <c:axId val="0"/>
      </c:bar3DChart>
      <c:catAx>
        <c:axId val="-140321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98808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9880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32127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15-9A4C-AAF6-30B37709586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15-9A4C-AAF6-30B37709586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15-9A4C-AAF6-30B37709586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15-9A4C-AAF6-30B37709586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15-9A4C-AAF6-30B37709586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15-9A4C-AAF6-30B37709586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515-9A4C-AAF6-30B37709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9885184"/>
        <c:axId val="-1399881376"/>
        <c:axId val="0"/>
      </c:bar3DChart>
      <c:catAx>
        <c:axId val="-139988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98813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9881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98851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D8-1C48-AD70-68BC8922125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D8-1C48-AD70-68BC8922125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D8-1C48-AD70-68BC8922125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D8-1C48-AD70-68BC8922125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D8-1C48-AD70-68BC8922125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D8-1C48-AD70-68BC8922125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8D8-1C48-AD70-68BC8922125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8D8-1C48-AD70-68BC8922125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D8-1C48-AD70-68BC8922125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8D8-1C48-AD70-68BC8922125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8D8-1C48-AD70-68BC8922125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8D8-1C48-AD70-68BC8922125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8D8-1C48-AD70-68BC8922125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8D8-1C48-AD70-68BC8922125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8D8-1C48-AD70-68BC8922125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8D8-1C48-AD70-68BC8922125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8D8-1C48-AD70-68BC8922125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8D8-1C48-AD70-68BC8922125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8D8-1C48-AD70-68BC8922125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8D8-1C48-AD70-68BC89221256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78D8-1C48-AD70-68BC8922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9884640"/>
        <c:axId val="-1399880288"/>
        <c:axId val="0"/>
      </c:bar3DChart>
      <c:catAx>
        <c:axId val="-139988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98802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98802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98846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9884096"/>
        <c:axId val="-1399879744"/>
        <c:axId val="0"/>
      </c:bar3DChart>
      <c:catAx>
        <c:axId val="-139988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9879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9879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98840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9878656"/>
        <c:axId val="-1399883552"/>
        <c:axId val="0"/>
      </c:bar3DChart>
      <c:catAx>
        <c:axId val="-1399878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98835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9883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98786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9879200"/>
        <c:axId val="-1399882464"/>
        <c:axId val="0"/>
      </c:bar3DChart>
      <c:catAx>
        <c:axId val="-1399879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98824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988246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98792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9885728"/>
        <c:axId val="-1399883008"/>
        <c:axId val="0"/>
      </c:bar3DChart>
      <c:catAx>
        <c:axId val="-1399885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9883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9883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98857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45-A145-97C2-2FA8DD8EEB2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5-A145-97C2-2FA8DD8EEB2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45-A145-97C2-2FA8DD8EEB2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45-A145-97C2-2FA8DD8EEB2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45-A145-97C2-2FA8DD8EEB2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45-A145-97C2-2FA8DD8EEB26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9363830.2738100011</c:v>
                </c:pt>
                <c:pt idx="1">
                  <c:v>1626148.51694</c:v>
                </c:pt>
                <c:pt idx="2">
                  <c:v>3222863.6152599999</c:v>
                </c:pt>
                <c:pt idx="3">
                  <c:v>8205242.4757199995</c:v>
                </c:pt>
                <c:pt idx="4">
                  <c:v>11250100.570590001</c:v>
                </c:pt>
                <c:pt idx="5">
                  <c:v>69120182.024930015</c:v>
                </c:pt>
                <c:pt idx="6">
                  <c:v>2975833.6273500002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45-A145-97C2-2FA8DD8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71040016"/>
        <c:axId val="-1571039472"/>
        <c:axId val="0"/>
      </c:bar3DChart>
      <c:catAx>
        <c:axId val="-157104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710394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7103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71040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9881920"/>
        <c:axId val="-1510681984"/>
        <c:axId val="0"/>
      </c:bar3DChart>
      <c:catAx>
        <c:axId val="-1399881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0681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1068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98819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10681440"/>
        <c:axId val="-1510680896"/>
        <c:axId val="0"/>
      </c:bar3DChart>
      <c:catAx>
        <c:axId val="-151068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06808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1068089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106814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10680352"/>
        <c:axId val="-1510679808"/>
        <c:axId val="0"/>
      </c:bar3DChart>
      <c:catAx>
        <c:axId val="-1510680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0679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10679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10680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10682528"/>
        <c:axId val="-1510679264"/>
        <c:axId val="0"/>
      </c:bar3DChart>
      <c:catAx>
        <c:axId val="-151068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06792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510679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510682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48752"/>
        <c:axId val="-1405039504"/>
        <c:axId val="0"/>
      </c:bar3DChart>
      <c:catAx>
        <c:axId val="-1405048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39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3950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487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3B-BA4A-B31B-06E25F6FC4B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3B-BA4A-B31B-06E25F6FC4B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3B-BA4A-B31B-06E25F6FC4BA}"/>
              </c:ext>
            </c:extLst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General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3B-BA4A-B31B-06E25F6F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47664"/>
        <c:axId val="-1405037872"/>
        <c:axId val="0"/>
      </c:bar3DChart>
      <c:catAx>
        <c:axId val="-1405047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378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37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476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01-B149-B910-D6D68AD2E3A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01-B149-B910-D6D68AD2E3A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01-B149-B910-D6D68AD2E3A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01-B149-B910-D6D68AD2E3A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01-B149-B910-D6D68AD2E3A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01-B149-B910-D6D68AD2E3A4}"/>
              </c:ext>
            </c:extLst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General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01-B149-B910-D6D68AD2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47120"/>
        <c:axId val="-1405046576"/>
        <c:axId val="0"/>
      </c:bar3DChart>
      <c:catAx>
        <c:axId val="-1405047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46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46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47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F8-5E44-A1E7-640E009CFDF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F8-5E44-A1E7-640E009CFDF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F8-5E44-A1E7-640E009CFDF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6F8-5E44-A1E7-640E009CFDF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6F8-5E44-A1E7-640E009CFDF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6F8-5E44-A1E7-640E009CFDF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6F8-5E44-A1E7-640E009CFDF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6F8-5E44-A1E7-640E009CFDF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6F8-5E44-A1E7-640E009CFDF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6F8-5E44-A1E7-640E009CFDF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6F8-5E44-A1E7-640E009CFDF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6F8-5E44-A1E7-640E009CFDF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6F8-5E44-A1E7-640E009CFDF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6F8-5E44-A1E7-640E009CFDF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6F8-5E44-A1E7-640E009CFDF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6F8-5E44-A1E7-640E009CFDF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6F8-5E44-A1E7-640E009CFDF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6F8-5E44-A1E7-640E009CFDF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6F8-5E44-A1E7-640E009CFDF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6F8-5E44-A1E7-640E009CFDF6}"/>
              </c:ext>
            </c:extLst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General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6F8-5E44-A1E7-640E009C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35696"/>
        <c:axId val="-1405043312"/>
        <c:axId val="0"/>
      </c:bar3DChart>
      <c:catAx>
        <c:axId val="-140503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433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4331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356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04-3C46-A4CF-E92833DBDE1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04-3C46-A4CF-E92833DBDE1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04-3C46-A4CF-E92833DBDE15}"/>
              </c:ext>
            </c:extLst>
          </c:dPt>
          <c:cat>
            <c:strRef>
              <c:f>([9]SEKTOR_KG!$A$5,[9]SEKTOR_KG!$A$19,[9]SEKTOR_KG!$A$37)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([9]SEKTOR_KG!$N$5,[9]SEKTOR_KG!$N$19,[9]SEKTOR_KG!$N$37)</c:f>
              <c:numCache>
                <c:formatCode>General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04-3C46-A4CF-E92833D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38416"/>
        <c:axId val="-1405044944"/>
        <c:axId val="0"/>
      </c:bar3DChart>
      <c:catAx>
        <c:axId val="-140503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44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44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384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30-614D-A05C-856B55F5281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30-614D-A05C-856B55F5281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30-614D-A05C-856B55F528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30-614D-A05C-856B55F5281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30-614D-A05C-856B55F5281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30-614D-A05C-856B55F52818}"/>
              </c:ext>
            </c:extLst>
          </c:dPt>
          <c:cat>
            <c:strRef>
              <c:f>([9]SEKTOR_KG!$A$6,[9]SEKTOR_KG!$A$15,[9]SEKTOR_KG!$A$17,[9]SEKTOR_KG!$A$20,[9]SEKTOR_KG!$A$24,[9]SEKTOR_KG!$A$26,[9]SEKTOR_KG!$A$37)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([9]SEKTOR_KG!$N$6,[9]SEKTOR_KG!$N$15,[9]SEKTOR_KG!$N$17,[9]SEKTOR_KG!$N$20,[9]SEKTOR_KG!$N$24,[9]SEKTOR_KG!$N$26,[9]SEKTOR_KG!$N$37)</c:f>
              <c:numCache>
                <c:formatCode>General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C30-614D-A05C-856B55F5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46032"/>
        <c:axId val="-1405038960"/>
        <c:axId val="0"/>
      </c:bar3DChart>
      <c:catAx>
        <c:axId val="-140504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38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38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460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9A-9141-AC3D-BD469398669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9A-9141-AC3D-BD469398669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9A-9141-AC3D-BD469398669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9A-9141-AC3D-BD469398669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9A-9141-AC3D-BD469398669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9A-9141-AC3D-BD469398669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09A-9141-AC3D-BD469398669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09A-9141-AC3D-BD469398669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09A-9141-AC3D-BD469398669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09A-9141-AC3D-BD469398669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09A-9141-AC3D-BD469398669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09A-9141-AC3D-BD469398669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09A-9141-AC3D-BD469398669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09A-9141-AC3D-BD469398669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09A-9141-AC3D-BD469398669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09A-9141-AC3D-BD469398669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09A-9141-AC3D-BD469398669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09A-9141-AC3D-BD469398669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09A-9141-AC3D-BD469398669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09A-9141-AC3D-BD469398669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4265895.7021000003</c:v>
                </c:pt>
                <c:pt idx="1">
                  <c:v>1390381.9914500001</c:v>
                </c:pt>
                <c:pt idx="2">
                  <c:v>1001390.74509</c:v>
                </c:pt>
                <c:pt idx="3">
                  <c:v>773187.26428999996</c:v>
                </c:pt>
                <c:pt idx="4">
                  <c:v>985181.78053999995</c:v>
                </c:pt>
                <c:pt idx="5">
                  <c:v>277064.76743000001</c:v>
                </c:pt>
                <c:pt idx="6">
                  <c:v>596677.49424000003</c:v>
                </c:pt>
                <c:pt idx="7">
                  <c:v>74050.52867</c:v>
                </c:pt>
                <c:pt idx="8">
                  <c:v>1626148.51694</c:v>
                </c:pt>
                <c:pt idx="9">
                  <c:v>3222863.6152599999</c:v>
                </c:pt>
                <c:pt idx="10">
                  <c:v>5618015.2055500001</c:v>
                </c:pt>
                <c:pt idx="11">
                  <c:v>1145314.6321099999</c:v>
                </c:pt>
                <c:pt idx="12">
                  <c:v>1441912.63806</c:v>
                </c:pt>
                <c:pt idx="13">
                  <c:v>11250100.570590001</c:v>
                </c:pt>
                <c:pt idx="14">
                  <c:v>11797288.40563</c:v>
                </c:pt>
                <c:pt idx="15">
                  <c:v>20808307.040770002</c:v>
                </c:pt>
                <c:pt idx="16">
                  <c:v>738586.09941000002</c:v>
                </c:pt>
                <c:pt idx="17">
                  <c:v>7151903.41603</c:v>
                </c:pt>
                <c:pt idx="18">
                  <c:v>4637262.1201600004</c:v>
                </c:pt>
                <c:pt idx="19">
                  <c:v>5346325.46526</c:v>
                </c:pt>
                <c:pt idx="20">
                  <c:v>9560025.7283100002</c:v>
                </c:pt>
                <c:pt idx="21">
                  <c:v>1979151.7894600001</c:v>
                </c:pt>
                <c:pt idx="22">
                  <c:v>2823562.8396700001</c:v>
                </c:pt>
                <c:pt idx="23">
                  <c:v>1224441.8291</c:v>
                </c:pt>
                <c:pt idx="24">
                  <c:v>77493.663780000003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09A-9141-AC3D-BD469398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781968"/>
        <c:axId val="-1398781424"/>
        <c:axId val="0"/>
      </c:bar3DChart>
      <c:catAx>
        <c:axId val="-139878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781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7814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781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5B-CF48-90E5-97F5C6C184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5B-CF48-90E5-97F5C6C184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5B-CF48-90E5-97F5C6C184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5B-CF48-90E5-97F5C6C184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5B-CF48-90E5-97F5C6C184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5B-CF48-90E5-97F5C6C184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65B-CF48-90E5-97F5C6C184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65B-CF48-90E5-97F5C6C184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65B-CF48-90E5-97F5C6C184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65B-CF48-90E5-97F5C6C184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65B-CF48-90E5-97F5C6C184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65B-CF48-90E5-97F5C6C184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65B-CF48-90E5-97F5C6C184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65B-CF48-90E5-97F5C6C184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65B-CF48-90E5-97F5C6C184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65B-CF48-90E5-97F5C6C184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65B-CF48-90E5-97F5C6C184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65B-CF48-90E5-97F5C6C184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65B-CF48-90E5-97F5C6C184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65B-CF48-90E5-97F5C6C18421}"/>
              </c:ext>
            </c:extLst>
          </c:dPt>
          <c:cat>
            <c:strRef>
              <c:f>([9]SEKTOR_KG!$A$7:$A$14,[9]SEKTOR_KG!$A$16,[9]SEKTOR_KG!$A$18,[9]SEKTOR_KG!$A$21:$A$23,[9]SEKTOR_KG!$A$25,[9]SEKTOR_KG!$A$27:$A$36,[9]SEKTOR_KG!$A$38)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([9]SEKTOR_KG!$N$7:$N$14,[9]SEKTOR_KG!$N$16,[9]SEKTOR_KG!$N$18,[9]SEKTOR_KG!$N$21:$N$23,[9]SEKTOR_KG!$N$25,[9]SEKTOR_KG!$N$27:$N$36,[9]SEKTOR_KG!$N$38)</c:f>
              <c:numCache>
                <c:formatCode>General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D65B-CF48-90E5-97F5C6C18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48208"/>
        <c:axId val="-1405044400"/>
        <c:axId val="0"/>
      </c:bar3DChart>
      <c:catAx>
        <c:axId val="-140504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44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444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482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E2-DC48-8C58-494EB80AA1B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E2-DC48-8C58-494EB80AA1B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E2-DC48-8C58-494EB80AA1B9}"/>
              </c:ext>
            </c:extLst>
          </c:dPt>
          <c:cat>
            <c:numRef>
              <c:f>([10]SEKTOR!$A$5,[10]SEKTOR!$A$19,[10]SEKTOR!$A$37)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([10]SEKTOR!$N$5,[10]SEKTOR!$N$19,[10]SEKTOR!$N$37)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E2-DC48-8C58-494EB80A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45488"/>
        <c:axId val="-1405043856"/>
        <c:axId val="0"/>
      </c:bar3DChart>
      <c:catAx>
        <c:axId val="-140504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43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43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454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46-B943-9692-164E8FD93C6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46-B943-9692-164E8FD93C6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46-B943-9692-164E8FD93C6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46-B943-9692-164E8FD93C6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46-B943-9692-164E8FD93C6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246-B943-9692-164E8FD93C6F}"/>
              </c:ext>
            </c:extLst>
          </c:dPt>
          <c:cat>
            <c:numRef>
              <c:f>([10]SEKTOR!$A$6,[10]SEKTOR!$A$15,[10]SEKTOR!$A$17,[10]SEKTOR!$A$20,[10]SEKTOR!$A$24,[10]SEKTOR!$A$26,[10]SEKTOR!$A$37)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([10]SEKTOR!$N$6,[10]SEKTOR!$N$15,[10]SEKTOR!$N$17,[10]SEKTOR!$N$20,[10]SEKTOR!$N$24,[10]SEKTOR!$N$26,[10]SEKTOR!$N$37)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246-B943-9692-164E8FD9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42768"/>
        <c:axId val="-1405037328"/>
        <c:axId val="0"/>
      </c:bar3DChart>
      <c:catAx>
        <c:axId val="-1405042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37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3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427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8E-C74F-B13C-31C0E1F94E9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8E-C74F-B13C-31C0E1F94E9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8E-C74F-B13C-31C0E1F94E9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8E-C74F-B13C-31C0E1F94E9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8E-C74F-B13C-31C0E1F94E9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8E-C74F-B13C-31C0E1F94E9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8E-C74F-B13C-31C0E1F94E9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8E-C74F-B13C-31C0E1F94E9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8E-C74F-B13C-31C0E1F94E9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8E-C74F-B13C-31C0E1F94E9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8E-C74F-B13C-31C0E1F94E9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8E-C74F-B13C-31C0E1F94E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8E-C74F-B13C-31C0E1F94E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8E-C74F-B13C-31C0E1F94E9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8E-C74F-B13C-31C0E1F94E9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8E-C74F-B13C-31C0E1F94E9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B8E-C74F-B13C-31C0E1F94E9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B8E-C74F-B13C-31C0E1F94E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B8E-C74F-B13C-31C0E1F94E9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B8E-C74F-B13C-31C0E1F94E9C}"/>
              </c:ext>
            </c:extLst>
          </c:dPt>
          <c:cat>
            <c:numRef>
              <c:f>([10]SEKTOR!$A$7:$A$14,[10]SEKTOR!$A$16,[10]SEKTOR!$A$18,[10]SEKTOR!$A$21:$A$23,[10]SEKTOR!$A$25,[10]SEKTOR!$A$27:$A$36,[10]SEKTOR!$A$38)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([10]SEKTOR!$N$7:$N$14,[10]SEKTOR!$N$16,[10]SEKTOR!$N$18,[10]SEKTOR!$N$21:$N$23,[10]SEKTOR!$N$25,[10]SEKTOR!$N$27:$N$36,[10]SEKTOR!$N$38)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B8E-C74F-B13C-31C0E1F9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35152"/>
        <c:axId val="-1405049840"/>
        <c:axId val="0"/>
      </c:bar3DChart>
      <c:catAx>
        <c:axId val="-1405035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49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498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35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([11]SEKTOR!$A$5,[11]SEKTOR!$A$19,[11]SEKTOR!$A$37)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([11]SEKTOR!$N$5,[11]SEKTOR!$N$19,[11]SEKTOR!$N$37)</c:f>
              <c:numCache>
                <c:formatCode>General</c:formatCode>
                <c:ptCount val="3"/>
                <c:pt idx="0">
                  <c:v>7515705.0878799995</c:v>
                </c:pt>
                <c:pt idx="1">
                  <c:v>44703232.913159996</c:v>
                </c:pt>
                <c:pt idx="2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42224"/>
        <c:axId val="-1405041680"/>
        <c:axId val="0"/>
      </c:bar3DChart>
      <c:catAx>
        <c:axId val="-140504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41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41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422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([11]SEKTOR!$A$6,[11]SEKTOR!$A$15,[11]SEKTOR!$A$17,[11]SEKTOR!$A$20,[11]SEKTOR!$A$24,[11]SEKTOR!$A$26,[11]SEKTOR!$A$37)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([11]SEKTOR!$N$6,[11]SEKTOR!$N$15,[11]SEKTOR!$N$17,[11]SEKTOR!$N$20,[11]SEKTOR!$N$24,[11]SEKTOR!$N$26,[11]SEKTOR!$N$37)</c:f>
              <c:numCache>
                <c:formatCode>General</c:formatCode>
                <c:ptCount val="7"/>
                <c:pt idx="0">
                  <c:v>5047329.3784299996</c:v>
                </c:pt>
                <c:pt idx="1">
                  <c:v>829525.78361000004</c:v>
                </c:pt>
                <c:pt idx="2">
                  <c:v>1638849.9258399999</c:v>
                </c:pt>
                <c:pt idx="3">
                  <c:v>4232165.3169200001</c:v>
                </c:pt>
                <c:pt idx="4">
                  <c:v>5518470.7885800004</c:v>
                </c:pt>
                <c:pt idx="5">
                  <c:v>34952596.807659999</c:v>
                </c:pt>
                <c:pt idx="6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41136"/>
        <c:axId val="-1405036784"/>
        <c:axId val="0"/>
      </c:bar3DChart>
      <c:catAx>
        <c:axId val="-140504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367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36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411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([11]SEKTOR!$A$7:$A$14,[11]SEKTOR!$A$16,[11]SEKTOR!$A$18,[11]SEKTOR!$A$21:$A$23,[11]SEKTOR!$A$25,[11]SEKTOR!$A$27:$A$36,[11]SEKTOR!$A$38)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([11]SEKTOR!$N$7:$N$14,[11]SEKTOR!$N$16,[11]SEKTOR!$N$18,[11]SEKTOR!$N$21:$N$23,[11]SEKTOR!$N$25,[11]SEKTOR!$N$27:$N$36,[11]SEKTOR!$N$38)</c:f>
              <c:numCache>
                <c:formatCode>General</c:formatCode>
                <c:ptCount val="25"/>
                <c:pt idx="0">
                  <c:v>2217579.2782399999</c:v>
                </c:pt>
                <c:pt idx="1">
                  <c:v>794634.11207000003</c:v>
                </c:pt>
                <c:pt idx="2">
                  <c:v>507744.00063999998</c:v>
                </c:pt>
                <c:pt idx="3">
                  <c:v>434627.95578999998</c:v>
                </c:pt>
                <c:pt idx="4">
                  <c:v>561442.48933000001</c:v>
                </c:pt>
                <c:pt idx="5">
                  <c:v>197629.89567</c:v>
                </c:pt>
                <c:pt idx="6">
                  <c:v>280083.63416999998</c:v>
                </c:pt>
                <c:pt idx="7">
                  <c:v>53588.012519999997</c:v>
                </c:pt>
                <c:pt idx="8">
                  <c:v>829525.78361000004</c:v>
                </c:pt>
                <c:pt idx="9">
                  <c:v>1638849.9258399999</c:v>
                </c:pt>
                <c:pt idx="10">
                  <c:v>2893936.0092500001</c:v>
                </c:pt>
                <c:pt idx="11">
                  <c:v>593185.07186999999</c:v>
                </c:pt>
                <c:pt idx="12">
                  <c:v>745044.23580000002</c:v>
                </c:pt>
                <c:pt idx="13">
                  <c:v>5518470.7885800004</c:v>
                </c:pt>
                <c:pt idx="14">
                  <c:v>5988368.52697</c:v>
                </c:pt>
                <c:pt idx="15">
                  <c:v>11129520.162049999</c:v>
                </c:pt>
                <c:pt idx="16">
                  <c:v>220859.74692000001</c:v>
                </c:pt>
                <c:pt idx="17">
                  <c:v>3630035.6040599998</c:v>
                </c:pt>
                <c:pt idx="18">
                  <c:v>2301052.3494899999</c:v>
                </c:pt>
                <c:pt idx="19">
                  <c:v>2684412.75373</c:v>
                </c:pt>
                <c:pt idx="20">
                  <c:v>4706740.1672099996</c:v>
                </c:pt>
                <c:pt idx="21">
                  <c:v>974421.28951999999</c:v>
                </c:pt>
                <c:pt idx="22">
                  <c:v>1215773.20132</c:v>
                </c:pt>
                <c:pt idx="23">
                  <c:v>594648.79160999996</c:v>
                </c:pt>
                <c:pt idx="24">
                  <c:v>40111.239029999997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36240"/>
        <c:axId val="-1405040592"/>
        <c:axId val="0"/>
      </c:bar3DChart>
      <c:catAx>
        <c:axId val="-1405036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405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405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36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([12]SEKTOR!$A$5,[12]SEKTOR!$A$19,[12]SEKTOR!$A$37)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([12]SEKTOR!$N$5,[12]SEKTOR!$N$19,[12]SEKTOR!$N$37)</c:f>
              <c:numCache>
                <c:formatCode>General</c:formatCode>
                <c:ptCount val="3"/>
                <c:pt idx="0">
                  <c:v>9415389.3098000009</c:v>
                </c:pt>
                <c:pt idx="1">
                  <c:v>56296632.702989995</c:v>
                </c:pt>
                <c:pt idx="2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40048"/>
        <c:axId val="-1405034608"/>
        <c:axId val="0"/>
      </c:bar3DChart>
      <c:catAx>
        <c:axId val="-140504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05034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05034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400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([12]SEKTOR!$A$6,[12]SEKTOR!$A$15,[12]SEKTOR!$A$17,[12]SEKTOR!$A$20,[12]SEKTOR!$A$24,[12]SEKTOR!$A$26,[12]SEKTOR!$A$37)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([12]SEKTOR!$N$6,[12]SEKTOR!$N$15,[12]SEKTOR!$N$17,[12]SEKTOR!$N$20,[12]SEKTOR!$N$24,[12]SEKTOR!$N$26,[12]SEKTOR!$N$37)</c:f>
              <c:numCache>
                <c:formatCode>General</c:formatCode>
                <c:ptCount val="7"/>
                <c:pt idx="0">
                  <c:v>6305926.0008200007</c:v>
                </c:pt>
                <c:pt idx="1">
                  <c:v>1041494.90603</c:v>
                </c:pt>
                <c:pt idx="2">
                  <c:v>2067968.40295</c:v>
                </c:pt>
                <c:pt idx="3">
                  <c:v>5321553.4758700002</c:v>
                </c:pt>
                <c:pt idx="4">
                  <c:v>6979733.1695499998</c:v>
                </c:pt>
                <c:pt idx="5">
                  <c:v>43995346.057569996</c:v>
                </c:pt>
                <c:pt idx="6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5049296"/>
        <c:axId val="-1398266208"/>
        <c:axId val="0"/>
      </c:bar3DChart>
      <c:catAx>
        <c:axId val="-1405049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2662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266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050492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([12]SEKTOR!$A$7:$A$14,[12]SEKTOR!$A$16,[12]SEKTOR!$A$18,[12]SEKTOR!$A$21:$A$23,[12]SEKTOR!$A$25,[12]SEKTOR!$A$27:$A$36,[12]SEKTOR!$A$38)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([12]SEKTOR!$N$7:$N$14,[12]SEKTOR!$N$16,[12]SEKTOR!$N$18,[12]SEKTOR!$N$21:$N$23,[12]SEKTOR!$N$25,[12]SEKTOR!$N$27:$N$36,[12]SEKTOR!$N$38)</c:f>
              <c:numCache>
                <c:formatCode>General</c:formatCode>
                <c:ptCount val="25"/>
                <c:pt idx="0">
                  <c:v>2776860.4149500001</c:v>
                </c:pt>
                <c:pt idx="1">
                  <c:v>1008040.7299</c:v>
                </c:pt>
                <c:pt idx="2">
                  <c:v>645233.06984999997</c:v>
                </c:pt>
                <c:pt idx="3">
                  <c:v>533687.70892</c:v>
                </c:pt>
                <c:pt idx="4">
                  <c:v>702521.79543000006</c:v>
                </c:pt>
                <c:pt idx="5">
                  <c:v>225107.08444000001</c:v>
                </c:pt>
                <c:pt idx="6">
                  <c:v>354177.13789000001</c:v>
                </c:pt>
                <c:pt idx="7">
                  <c:v>60298.059439999997</c:v>
                </c:pt>
                <c:pt idx="8">
                  <c:v>1041494.90603</c:v>
                </c:pt>
                <c:pt idx="9">
                  <c:v>2067968.40295</c:v>
                </c:pt>
                <c:pt idx="10">
                  <c:v>3641631.9703700002</c:v>
                </c:pt>
                <c:pt idx="11">
                  <c:v>734965.56510999997</c:v>
                </c:pt>
                <c:pt idx="12">
                  <c:v>944955.94039</c:v>
                </c:pt>
                <c:pt idx="13">
                  <c:v>6979733.1695499998</c:v>
                </c:pt>
                <c:pt idx="14">
                  <c:v>7469165.2642799998</c:v>
                </c:pt>
                <c:pt idx="15">
                  <c:v>13894364.51003</c:v>
                </c:pt>
                <c:pt idx="16">
                  <c:v>354418.28603999998</c:v>
                </c:pt>
                <c:pt idx="17">
                  <c:v>4623509.4100900004</c:v>
                </c:pt>
                <c:pt idx="18">
                  <c:v>2924703.8565799999</c:v>
                </c:pt>
                <c:pt idx="19">
                  <c:v>3401348.93138</c:v>
                </c:pt>
                <c:pt idx="20">
                  <c:v>5901557.2767899996</c:v>
                </c:pt>
                <c:pt idx="21">
                  <c:v>1248026.2437400001</c:v>
                </c:pt>
                <c:pt idx="22">
                  <c:v>1466797.9009</c:v>
                </c:pt>
                <c:pt idx="23">
                  <c:v>784527.76101999998</c:v>
                </c:pt>
                <c:pt idx="24">
                  <c:v>51666.473169999997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260768"/>
        <c:axId val="-1398268928"/>
        <c:axId val="0"/>
      </c:bar3DChart>
      <c:catAx>
        <c:axId val="-139826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2689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2689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2607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F-E74A-8420-0353131621F7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F-E74A-8420-0353131621F7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AF-E74A-8420-0353131621F7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AF-E74A-8420-035313162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779792"/>
        <c:axId val="-1398780336"/>
        <c:axId val="0"/>
      </c:bar3DChart>
      <c:catAx>
        <c:axId val="-1398779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780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780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779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([13]SEKTOR!$A$5,[13]SEKTOR!$A$19,[13]SEKTOR!$A$37)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([13]SEKTOR!$N$5,[13]SEKTOR!$N$19,[13]SEKTOR!$N$37)</c:f>
              <c:numCache>
                <c:formatCode>General</c:formatCode>
                <c:ptCount val="3"/>
                <c:pt idx="0">
                  <c:v>11005571.25374</c:v>
                </c:pt>
                <c:pt idx="1">
                  <c:v>66897567.307470009</c:v>
                </c:pt>
                <c:pt idx="2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272192"/>
        <c:axId val="-1398267296"/>
        <c:axId val="0"/>
      </c:bar3DChart>
      <c:catAx>
        <c:axId val="-139827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267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267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2721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([13]SEKTOR!$A$6,[13]SEKTOR!$A$15,[13]SEKTOR!$A$17,[13]SEKTOR!$A$20,[13]SEKTOR!$A$24,[13]SEKTOR!$A$26,[13]SEKTOR!$A$37)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([13]SEKTOR!$N$6,[13]SEKTOR!$N$15,[13]SEKTOR!$N$17,[13]SEKTOR!$N$20,[13]SEKTOR!$N$24,[13]SEKTOR!$N$26,[13]SEKTOR!$N$37)</c:f>
              <c:numCache>
                <c:formatCode>General</c:formatCode>
                <c:ptCount val="7"/>
                <c:pt idx="0">
                  <c:v>7320952.3902499992</c:v>
                </c:pt>
                <c:pt idx="1">
                  <c:v>1231675.56439</c:v>
                </c:pt>
                <c:pt idx="2">
                  <c:v>2452943.2990999999</c:v>
                </c:pt>
                <c:pt idx="3">
                  <c:v>6252097.0293899998</c:v>
                </c:pt>
                <c:pt idx="4">
                  <c:v>8396826.2128800005</c:v>
                </c:pt>
                <c:pt idx="5">
                  <c:v>52248644.065200008</c:v>
                </c:pt>
                <c:pt idx="6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269472"/>
        <c:axId val="-1398268384"/>
        <c:axId val="0"/>
      </c:bar3DChart>
      <c:catAx>
        <c:axId val="-139826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268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268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2694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([13]SEKTOR!$A$7:$A$14,[13]SEKTOR!$A$16,[13]SEKTOR!$A$18,[13]SEKTOR!$A$21:$A$23,[13]SEKTOR!$A$25,[13]SEKTOR!$A$27:$A$36,[13]SEKTOR!$A$38)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([13]SEKTOR!$N$7:$N$14,[13]SEKTOR!$N$16,[13]SEKTOR!$N$18,[13]SEKTOR!$N$21:$N$23,[13]SEKTOR!$N$25,[13]SEKTOR!$N$27:$N$36,[13]SEKTOR!$N$38)</c:f>
              <c:numCache>
                <c:formatCode>General</c:formatCode>
                <c:ptCount val="25"/>
                <c:pt idx="0">
                  <c:v>3224916.8487</c:v>
                </c:pt>
                <c:pt idx="1">
                  <c:v>1175565.3187500001</c:v>
                </c:pt>
                <c:pt idx="2">
                  <c:v>764015.59546999994</c:v>
                </c:pt>
                <c:pt idx="3">
                  <c:v>605646.36444000003</c:v>
                </c:pt>
                <c:pt idx="4">
                  <c:v>803937.07126</c:v>
                </c:pt>
                <c:pt idx="5">
                  <c:v>242243.86473999999</c:v>
                </c:pt>
                <c:pt idx="6">
                  <c:v>439522.36401999998</c:v>
                </c:pt>
                <c:pt idx="7">
                  <c:v>65104.962870000003</c:v>
                </c:pt>
                <c:pt idx="8">
                  <c:v>1231675.56439</c:v>
                </c:pt>
                <c:pt idx="9">
                  <c:v>2452943.2990999999</c:v>
                </c:pt>
                <c:pt idx="10">
                  <c:v>4301640.0284099998</c:v>
                </c:pt>
                <c:pt idx="11">
                  <c:v>852800.66151000001</c:v>
                </c:pt>
                <c:pt idx="12">
                  <c:v>1097656.33947</c:v>
                </c:pt>
                <c:pt idx="13">
                  <c:v>8396826.2128800005</c:v>
                </c:pt>
                <c:pt idx="14">
                  <c:v>8823731.2482200004</c:v>
                </c:pt>
                <c:pt idx="15">
                  <c:v>16434420.672280001</c:v>
                </c:pt>
                <c:pt idx="16">
                  <c:v>503559.60249000002</c:v>
                </c:pt>
                <c:pt idx="17">
                  <c:v>5481436.7426899998</c:v>
                </c:pt>
                <c:pt idx="18">
                  <c:v>3475560.4907200001</c:v>
                </c:pt>
                <c:pt idx="19">
                  <c:v>4058346.1774800001</c:v>
                </c:pt>
                <c:pt idx="20">
                  <c:v>7104863.5666300002</c:v>
                </c:pt>
                <c:pt idx="21">
                  <c:v>1502059.4897799999</c:v>
                </c:pt>
                <c:pt idx="22">
                  <c:v>1665371.8781399999</c:v>
                </c:pt>
                <c:pt idx="23">
                  <c:v>906407.58063999994</c:v>
                </c:pt>
                <c:pt idx="24">
                  <c:v>61724.377589999996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276000"/>
        <c:axId val="-1398267840"/>
        <c:axId val="0"/>
      </c:bar3DChart>
      <c:catAx>
        <c:axId val="-1398276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267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2678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2760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([14]SEKTOR!$A$5,[14]SEKTOR!$A$19,[14]SEKTOR!$A$37)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([14]SEKTOR!$N$5,[14]SEKTOR!$N$19,[14]SEKTOR!$N$37)</c:f>
              <c:numCache>
                <c:formatCode>General</c:formatCode>
                <c:ptCount val="3"/>
                <c:pt idx="0">
                  <c:v>12683703.88683</c:v>
                </c:pt>
                <c:pt idx="1">
                  <c:v>78451490.289290011</c:v>
                </c:pt>
                <c:pt idx="2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266752"/>
        <c:axId val="-1398274368"/>
        <c:axId val="0"/>
      </c:bar3DChart>
      <c:catAx>
        <c:axId val="-1398266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2743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274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2667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([14]SEKTOR!$A$6,[14]SEKTOR!$A$15,[14]SEKTOR!$A$17,[14]SEKTOR!$A$20,[14]SEKTOR!$A$24,[14]SEKTOR!$A$26,[14]SEKTOR!$A$37)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([14]SEKTOR!$N$6,[14]SEKTOR!$N$15,[14]SEKTOR!$N$17,[14]SEKTOR!$N$20,[14]SEKTOR!$N$24,[14]SEKTOR!$N$26,[14]SEKTOR!$N$37)</c:f>
              <c:numCache>
                <c:formatCode>General</c:formatCode>
                <c:ptCount val="7"/>
                <c:pt idx="0">
                  <c:v>8391657.7761100009</c:v>
                </c:pt>
                <c:pt idx="1">
                  <c:v>1433748.1732999999</c:v>
                </c:pt>
                <c:pt idx="2">
                  <c:v>2858297.9374199999</c:v>
                </c:pt>
                <c:pt idx="3">
                  <c:v>7286255.4131100001</c:v>
                </c:pt>
                <c:pt idx="4">
                  <c:v>9877205.34516</c:v>
                </c:pt>
                <c:pt idx="5">
                  <c:v>61288029.531020008</c:v>
                </c:pt>
                <c:pt idx="6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265664"/>
        <c:axId val="-1398265120"/>
        <c:axId val="0"/>
      </c:bar3DChart>
      <c:catAx>
        <c:axId val="-1398265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265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265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2656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([14]SEKTOR!$A$7:$A$14,[14]SEKTOR!$A$16,[14]SEKTOR!$A$18,[14]SEKTOR!$A$21:$A$23,[14]SEKTOR!$A$25,[14]SEKTOR!$A$27:$A$36,[14]SEKTOR!$A$38)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([14]SEKTOR!$N$7:$N$14,[14]SEKTOR!$N$16,[14]SEKTOR!$N$18,[14]SEKTOR!$N$21:$N$23,[14]SEKTOR!$N$25,[14]SEKTOR!$N$27:$N$36,[14]SEKTOR!$N$38)</c:f>
              <c:numCache>
                <c:formatCode>General</c:formatCode>
                <c:ptCount val="25"/>
                <c:pt idx="0">
                  <c:v>3758775.1552599999</c:v>
                </c:pt>
                <c:pt idx="1">
                  <c:v>1279684.8401200001</c:v>
                </c:pt>
                <c:pt idx="2">
                  <c:v>889825.43559999997</c:v>
                </c:pt>
                <c:pt idx="3">
                  <c:v>681880.73288999998</c:v>
                </c:pt>
                <c:pt idx="4">
                  <c:v>921659.48959000001</c:v>
                </c:pt>
                <c:pt idx="5">
                  <c:v>260450.72579999999</c:v>
                </c:pt>
                <c:pt idx="6">
                  <c:v>529982.63979000004</c:v>
                </c:pt>
                <c:pt idx="7">
                  <c:v>69398.757060000004</c:v>
                </c:pt>
                <c:pt idx="8">
                  <c:v>1433748.1732999999</c:v>
                </c:pt>
                <c:pt idx="9">
                  <c:v>2858297.9374199999</c:v>
                </c:pt>
                <c:pt idx="10">
                  <c:v>5000926.3597600004</c:v>
                </c:pt>
                <c:pt idx="11">
                  <c:v>1002540.77308</c:v>
                </c:pt>
                <c:pt idx="12">
                  <c:v>1282788.28027</c:v>
                </c:pt>
                <c:pt idx="13">
                  <c:v>9877205.34516</c:v>
                </c:pt>
                <c:pt idx="14">
                  <c:v>10410065.602320001</c:v>
                </c:pt>
                <c:pt idx="15">
                  <c:v>19198305.255460002</c:v>
                </c:pt>
                <c:pt idx="16">
                  <c:v>642863.15766000003</c:v>
                </c:pt>
                <c:pt idx="17">
                  <c:v>6350020.3268600004</c:v>
                </c:pt>
                <c:pt idx="18">
                  <c:v>4087762.8709300002</c:v>
                </c:pt>
                <c:pt idx="19">
                  <c:v>4746574.2821000004</c:v>
                </c:pt>
                <c:pt idx="20">
                  <c:v>8359545.8809099998</c:v>
                </c:pt>
                <c:pt idx="21">
                  <c:v>1758573.3074399999</c:v>
                </c:pt>
                <c:pt idx="22">
                  <c:v>1927195.5427900001</c:v>
                </c:pt>
                <c:pt idx="23">
                  <c:v>1104728.25113</c:v>
                </c:pt>
                <c:pt idx="24">
                  <c:v>69603.657519999993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274912"/>
        <c:axId val="-1398275456"/>
        <c:axId val="0"/>
      </c:bar3DChart>
      <c:catAx>
        <c:axId val="-139827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275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27545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2749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([15]SEKTOR!$A$5,[15]SEKTOR!$A$19,[15]SEKTOR!$A$37)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([15]SEKTOR!$N$5,[15]SEKTOR!$N$19,[15]SEKTOR!$N$37)</c:f>
              <c:numCache>
                <c:formatCode>General</c:formatCode>
                <c:ptCount val="3"/>
                <c:pt idx="0">
                  <c:v>14212842.40601</c:v>
                </c:pt>
                <c:pt idx="1">
                  <c:v>88575525.071240008</c:v>
                </c:pt>
                <c:pt idx="2">
                  <c:v>2975833.6273500002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264576"/>
        <c:axId val="-1398262944"/>
        <c:axId val="0"/>
      </c:bar3DChart>
      <c:catAx>
        <c:axId val="-139826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262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26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2645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([15]SEKTOR!$A$6,[15]SEKTOR!$A$15,[15]SEKTOR!$A$17,[15]SEKTOR!$A$20,[15]SEKTOR!$A$24,[15]SEKTOR!$A$26,[15]SEKTOR!$A$37)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([15]SEKTOR!$N$6,[15]SEKTOR!$N$15,[15]SEKTOR!$N$17,[15]SEKTOR!$N$20,[15]SEKTOR!$N$24,[15]SEKTOR!$N$26,[15]SEKTOR!$N$37)</c:f>
              <c:numCache>
                <c:formatCode>General</c:formatCode>
                <c:ptCount val="7"/>
                <c:pt idx="0">
                  <c:v>9363830.2738100011</c:v>
                </c:pt>
                <c:pt idx="1">
                  <c:v>1626148.51694</c:v>
                </c:pt>
                <c:pt idx="2">
                  <c:v>3222863.6152599999</c:v>
                </c:pt>
                <c:pt idx="3">
                  <c:v>8205242.4757199995</c:v>
                </c:pt>
                <c:pt idx="4">
                  <c:v>11250100.570590001</c:v>
                </c:pt>
                <c:pt idx="5">
                  <c:v>69120182.024930015</c:v>
                </c:pt>
                <c:pt idx="6">
                  <c:v>2975833.6273500002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262400"/>
        <c:axId val="-1398273824"/>
        <c:axId val="0"/>
      </c:bar3DChart>
      <c:catAx>
        <c:axId val="-139826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273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27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2624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([15]SEKTOR!$A$7:$A$14,[15]SEKTOR!$A$16,[15]SEKTOR!$A$18,[15]SEKTOR!$A$21:$A$23,[15]SEKTOR!$A$25,[15]SEKTOR!$A$27:$A$36,[15]SEKTOR!$A$38)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([15]SEKTOR!$N$7:$N$14,[15]SEKTOR!$N$16,[15]SEKTOR!$N$18,[15]SEKTOR!$N$21:$N$23,[15]SEKTOR!$N$25,[15]SEKTOR!$N$27:$N$36,[15]SEKTOR!$N$38)</c:f>
              <c:numCache>
                <c:formatCode>General</c:formatCode>
                <c:ptCount val="25"/>
                <c:pt idx="0">
                  <c:v>4265895.7021000003</c:v>
                </c:pt>
                <c:pt idx="1">
                  <c:v>1390381.9914500001</c:v>
                </c:pt>
                <c:pt idx="2">
                  <c:v>1001390.74509</c:v>
                </c:pt>
                <c:pt idx="3">
                  <c:v>773187.26428999996</c:v>
                </c:pt>
                <c:pt idx="4">
                  <c:v>985181.78053999995</c:v>
                </c:pt>
                <c:pt idx="5">
                  <c:v>277064.76743000001</c:v>
                </c:pt>
                <c:pt idx="6">
                  <c:v>596677.49424000003</c:v>
                </c:pt>
                <c:pt idx="7">
                  <c:v>74050.52867</c:v>
                </c:pt>
                <c:pt idx="8">
                  <c:v>1626148.51694</c:v>
                </c:pt>
                <c:pt idx="9">
                  <c:v>3222863.6152599999</c:v>
                </c:pt>
                <c:pt idx="10">
                  <c:v>5618015.2055500001</c:v>
                </c:pt>
                <c:pt idx="11">
                  <c:v>1145314.6321099999</c:v>
                </c:pt>
                <c:pt idx="12">
                  <c:v>1441912.63806</c:v>
                </c:pt>
                <c:pt idx="13">
                  <c:v>11250100.570590001</c:v>
                </c:pt>
                <c:pt idx="14">
                  <c:v>11797288.40563</c:v>
                </c:pt>
                <c:pt idx="15">
                  <c:v>20808307.040770002</c:v>
                </c:pt>
                <c:pt idx="16">
                  <c:v>738586.09941000002</c:v>
                </c:pt>
                <c:pt idx="17">
                  <c:v>7151903.41603</c:v>
                </c:pt>
                <c:pt idx="18">
                  <c:v>4637262.1201600004</c:v>
                </c:pt>
                <c:pt idx="19">
                  <c:v>5346325.46526</c:v>
                </c:pt>
                <c:pt idx="20">
                  <c:v>9560025.7283100002</c:v>
                </c:pt>
                <c:pt idx="21">
                  <c:v>1979151.7894600001</c:v>
                </c:pt>
                <c:pt idx="22">
                  <c:v>2823562.8396700001</c:v>
                </c:pt>
                <c:pt idx="23">
                  <c:v>1224441.8291</c:v>
                </c:pt>
                <c:pt idx="24">
                  <c:v>77493.663780000003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271648"/>
        <c:axId val="-1398263488"/>
        <c:axId val="0"/>
      </c:bar3DChart>
      <c:catAx>
        <c:axId val="-139827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263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2634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2716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3-2844-8146-F2698B09C21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3-2844-8146-F2698B09C21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3-2844-8146-F2698B09C21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3-2844-8146-F2698B09C21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3-2844-8146-F2698B09C21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3-2844-8146-F2698B09C21E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63-2844-8146-F2698B09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777616"/>
        <c:axId val="-1398779248"/>
        <c:axId val="0"/>
      </c:bar3DChart>
      <c:catAx>
        <c:axId val="-139877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779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779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777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7E-8B4E-9EF9-F07FF8C2051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7E-8B4E-9EF9-F07FF8C2051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7E-8B4E-9EF9-F07FF8C2051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7E-8B4E-9EF9-F07FF8C2051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7E-8B4E-9EF9-F07FF8C2051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7E-8B4E-9EF9-F07FF8C2051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D7E-8B4E-9EF9-F07FF8C2051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D7E-8B4E-9EF9-F07FF8C2051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7E-8B4E-9EF9-F07FF8C2051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7E-8B4E-9EF9-F07FF8C2051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D7E-8B4E-9EF9-F07FF8C2051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D7E-8B4E-9EF9-F07FF8C2051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D7E-8B4E-9EF9-F07FF8C2051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D7E-8B4E-9EF9-F07FF8C2051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D7E-8B4E-9EF9-F07FF8C2051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D7E-8B4E-9EF9-F07FF8C2051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D7E-8B4E-9EF9-F07FF8C2051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D7E-8B4E-9EF9-F07FF8C2051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D7E-8B4E-9EF9-F07FF8C2051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D7E-8B4E-9EF9-F07FF8C20511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D7E-8B4E-9EF9-F07FF8C2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777072"/>
        <c:axId val="-1398778704"/>
        <c:axId val="0"/>
      </c:bar3DChart>
      <c:catAx>
        <c:axId val="-1398777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778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77870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7770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73-494D-BFC2-A66EEED2515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73-494D-BFC2-A66EEED2515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73-494D-BFC2-A66EEED2515D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73-494D-BFC2-A66EEED2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782512"/>
        <c:axId val="-1398778160"/>
        <c:axId val="0"/>
      </c:bar3DChart>
      <c:catAx>
        <c:axId val="-1398782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778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778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7825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16-D344-B28E-28DE04397B0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16-D344-B28E-28DE04397B0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16-D344-B28E-28DE04397B0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16-D344-B28E-28DE04397B0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C16-D344-B28E-28DE04397B0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C16-D344-B28E-28DE04397B00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16-D344-B28E-28DE0439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776528"/>
        <c:axId val="-1398780880"/>
        <c:axId val="0"/>
      </c:bar3DChart>
      <c:catAx>
        <c:axId val="-1398776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780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780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776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9F-704C-A7E3-5F611920616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9F-704C-A7E3-5F611920616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9F-704C-A7E3-5F611920616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9F-704C-A7E3-5F611920616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9F-704C-A7E3-5F611920616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9F-704C-A7E3-5F611920616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9F-704C-A7E3-5F611920616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9F-704C-A7E3-5F611920616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9F-704C-A7E3-5F611920616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9F-704C-A7E3-5F611920616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A9F-704C-A7E3-5F611920616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A9F-704C-A7E3-5F61192061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A9F-704C-A7E3-5F61192061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A9F-704C-A7E3-5F611920616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A9F-704C-A7E3-5F611920616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A9F-704C-A7E3-5F611920616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A9F-704C-A7E3-5F611920616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A9F-704C-A7E3-5F61192061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A9F-704C-A7E3-5F611920616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A9F-704C-A7E3-5F611920616B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5A9F-704C-A7E3-5F6119206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98783600"/>
        <c:axId val="-1398783056"/>
        <c:axId val="0"/>
      </c:bar3DChart>
      <c:catAx>
        <c:axId val="-139878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987830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39878305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3987836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0" name="Chart 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1" name="Chart 6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2" name="Chart 4">
          <a:extLst>
            <a:ext uri="{FF2B5EF4-FFF2-40B4-BE49-F238E27FC236}">
              <a16:creationId xmlns:a16="http://schemas.microsoft.com/office/drawing/2014/main" xmlns="" id="{6F90955A-556A-F04D-BBED-189CED56C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3" name="Chart 5">
          <a:extLst>
            <a:ext uri="{FF2B5EF4-FFF2-40B4-BE49-F238E27FC236}">
              <a16:creationId xmlns:a16="http://schemas.microsoft.com/office/drawing/2014/main" xmlns="" id="{89E34D11-BE16-8F44-9A84-62E3898A4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4" name="Chart 6">
          <a:extLst>
            <a:ext uri="{FF2B5EF4-FFF2-40B4-BE49-F238E27FC236}">
              <a16:creationId xmlns:a16="http://schemas.microsoft.com/office/drawing/2014/main" xmlns="" id="{626CFF25-DD0D-F342-8351-D51355670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0.06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Nisan%20rakamlar&#305;/TIM..30.04.2018%20G&#252;nl&#252;k%20&#304;hracat%20(T&#304;M%20Versiyon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1.05.2018%20G&#252;nl&#252;k%20&#304;hracat%20(T&#304;M%20Versiyon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0.06.2018%20G&#252;nl&#252;k%20&#304;hracat%20(T&#304;M%20Versiyon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7515705.0878799995</v>
          </cell>
        </row>
        <row r="6">
          <cell r="A6" t="str">
            <v>.     A. BİTKİSEL ÜRÜNLER</v>
          </cell>
          <cell r="N6">
            <v>5047329.3784299996</v>
          </cell>
        </row>
        <row r="7">
          <cell r="A7" t="str">
            <v xml:space="preserve"> Hububat, Bakliyat, Yağlı Tohumlar ve Mamulleri </v>
          </cell>
          <cell r="N7">
            <v>2217579.2782399999</v>
          </cell>
        </row>
        <row r="8">
          <cell r="A8" t="str">
            <v xml:space="preserve"> Yaş Meyve ve Sebze  </v>
          </cell>
          <cell r="N8">
            <v>794634.11207000003</v>
          </cell>
        </row>
        <row r="9">
          <cell r="A9" t="str">
            <v xml:space="preserve"> Meyve Sebze Mamulleri </v>
          </cell>
          <cell r="N9">
            <v>507744.00063999998</v>
          </cell>
        </row>
        <row r="10">
          <cell r="A10" t="str">
            <v xml:space="preserve"> Kuru Meyve ve Mamulleri  </v>
          </cell>
          <cell r="N10">
            <v>434627.95578999998</v>
          </cell>
        </row>
        <row r="11">
          <cell r="A11" t="str">
            <v xml:space="preserve"> Fındık ve Mamulleri </v>
          </cell>
          <cell r="N11">
            <v>561442.48933000001</v>
          </cell>
        </row>
        <row r="12">
          <cell r="A12" t="str">
            <v xml:space="preserve"> Zeytin ve Zeytinyağı </v>
          </cell>
          <cell r="N12">
            <v>197629.89567</v>
          </cell>
        </row>
        <row r="13">
          <cell r="A13" t="str">
            <v xml:space="preserve"> Tütün </v>
          </cell>
          <cell r="N13">
            <v>280083.63416999998</v>
          </cell>
        </row>
        <row r="14">
          <cell r="A14" t="str">
            <v xml:space="preserve"> Süs Bitkileri ve Mam.</v>
          </cell>
          <cell r="N14">
            <v>53588.012519999997</v>
          </cell>
        </row>
        <row r="15">
          <cell r="A15" t="str">
            <v>.     B. HAYVANSAL ÜRÜNLER</v>
          </cell>
          <cell r="N15">
            <v>829525.78361000004</v>
          </cell>
        </row>
        <row r="16">
          <cell r="A16" t="str">
            <v xml:space="preserve"> Su Ürünleri ve Hayvansal Mamuller</v>
          </cell>
          <cell r="N16">
            <v>829525.78361000004</v>
          </cell>
        </row>
        <row r="17">
          <cell r="A17" t="str">
            <v>.     C. AĞAÇ VE ORMAN ÜRÜNLERİ</v>
          </cell>
          <cell r="N17">
            <v>1638849.9258399999</v>
          </cell>
        </row>
        <row r="18">
          <cell r="A18" t="str">
            <v xml:space="preserve"> Mobilya,Kağıt ve Orman Ürünleri</v>
          </cell>
          <cell r="N18">
            <v>1638849.9258399999</v>
          </cell>
        </row>
        <row r="19">
          <cell r="A19" t="str">
            <v>.II. SANAYİ</v>
          </cell>
          <cell r="N19">
            <v>44703232.913159996</v>
          </cell>
        </row>
        <row r="20">
          <cell r="A20" t="str">
            <v>.     A. TARIMA DAYALI İŞLENMİŞ ÜRÜNLER</v>
          </cell>
          <cell r="N20">
            <v>4232165.3169200001</v>
          </cell>
        </row>
        <row r="21">
          <cell r="A21" t="str">
            <v xml:space="preserve"> Tekstil ve Hammaddeleri</v>
          </cell>
          <cell r="N21">
            <v>2893936.0092500001</v>
          </cell>
        </row>
        <row r="22">
          <cell r="A22" t="str">
            <v xml:space="preserve"> Deri ve Deri Mamulleri </v>
          </cell>
          <cell r="N22">
            <v>593185.07186999999</v>
          </cell>
        </row>
        <row r="23">
          <cell r="A23" t="str">
            <v xml:space="preserve"> Halı </v>
          </cell>
          <cell r="N23">
            <v>745044.23580000002</v>
          </cell>
        </row>
        <row r="24">
          <cell r="A24" t="str">
            <v>.     B. KİMYEVİ MADDELER VE MAMÜLLERİ</v>
          </cell>
          <cell r="N24">
            <v>5518470.7885800004</v>
          </cell>
        </row>
        <row r="25">
          <cell r="A25" t="str">
            <v xml:space="preserve"> Kimyevi Maddeler ve Mamulleri  </v>
          </cell>
          <cell r="N25">
            <v>5518470.7885800004</v>
          </cell>
        </row>
        <row r="26">
          <cell r="A26" t="str">
            <v>.     C. SANAYİ MAMULLERİ</v>
          </cell>
          <cell r="N26">
            <v>34952596.807659999</v>
          </cell>
        </row>
        <row r="27">
          <cell r="A27" t="str">
            <v xml:space="preserve"> Hazırgiyim ve Konfeksiyon </v>
          </cell>
          <cell r="N27">
            <v>5988368.52697</v>
          </cell>
        </row>
        <row r="28">
          <cell r="A28" t="str">
            <v xml:space="preserve"> Otomotiv Endüstrisi</v>
          </cell>
          <cell r="N28">
            <v>11129520.162049999</v>
          </cell>
        </row>
        <row r="29">
          <cell r="A29" t="str">
            <v xml:space="preserve"> Gemi ve Yat</v>
          </cell>
          <cell r="N29">
            <v>220859.74692000001</v>
          </cell>
        </row>
        <row r="30">
          <cell r="A30" t="str">
            <v xml:space="preserve"> Elektrik Elektronik ve Hizmet</v>
          </cell>
          <cell r="N30">
            <v>3630035.6040599998</v>
          </cell>
        </row>
        <row r="31">
          <cell r="A31" t="str">
            <v xml:space="preserve"> Makine ve Aksamları</v>
          </cell>
          <cell r="N31">
            <v>2301052.3494899999</v>
          </cell>
        </row>
        <row r="32">
          <cell r="A32" t="str">
            <v xml:space="preserve"> Demir ve Demir Dışı Metaller </v>
          </cell>
          <cell r="N32">
            <v>2684412.75373</v>
          </cell>
        </row>
        <row r="33">
          <cell r="A33" t="str">
            <v xml:space="preserve"> Çelik</v>
          </cell>
          <cell r="N33">
            <v>4706740.1672099996</v>
          </cell>
        </row>
        <row r="34">
          <cell r="A34" t="str">
            <v xml:space="preserve"> Çimento Cam Seramik ve Toprak Ürünleri</v>
          </cell>
          <cell r="N34">
            <v>974421.28951999999</v>
          </cell>
        </row>
        <row r="35">
          <cell r="A35" t="str">
            <v xml:space="preserve"> Mücevher</v>
          </cell>
          <cell r="N35">
            <v>1215773.20132</v>
          </cell>
        </row>
        <row r="36">
          <cell r="A36" t="str">
            <v xml:space="preserve"> Savunma ve Havacılık Sanayii</v>
          </cell>
          <cell r="N36">
            <v>594648.79160999996</v>
          </cell>
        </row>
        <row r="37">
          <cell r="A37" t="str">
            <v xml:space="preserve"> İklimlendirme Sanayii</v>
          </cell>
          <cell r="N37">
            <v>1466652.97575</v>
          </cell>
        </row>
        <row r="38">
          <cell r="A38" t="str">
            <v xml:space="preserve"> Diğer Sanayi Ürünleri</v>
          </cell>
          <cell r="N38">
            <v>40111.239029999997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9415389.3098000009</v>
          </cell>
        </row>
        <row r="6">
          <cell r="A6" t="str">
            <v>.     A. BİTKİSEL ÜRÜNLER</v>
          </cell>
          <cell r="N6">
            <v>6305926.0008200007</v>
          </cell>
        </row>
        <row r="7">
          <cell r="A7" t="str">
            <v xml:space="preserve"> Hububat, Bakliyat, Yağlı Tohumlar ve Mamulleri </v>
          </cell>
          <cell r="N7">
            <v>2776860.4149500001</v>
          </cell>
        </row>
        <row r="8">
          <cell r="A8" t="str">
            <v xml:space="preserve"> Yaş Meyve ve Sebze  </v>
          </cell>
          <cell r="N8">
            <v>1008040.7299</v>
          </cell>
        </row>
        <row r="9">
          <cell r="A9" t="str">
            <v xml:space="preserve"> Meyve Sebze Mamulleri </v>
          </cell>
          <cell r="N9">
            <v>645233.06984999997</v>
          </cell>
        </row>
        <row r="10">
          <cell r="A10" t="str">
            <v xml:space="preserve"> Kuru Meyve ve Mamulleri  </v>
          </cell>
          <cell r="N10">
            <v>533687.70892</v>
          </cell>
        </row>
        <row r="11">
          <cell r="A11" t="str">
            <v xml:space="preserve"> Fındık ve Mamulleri </v>
          </cell>
          <cell r="N11">
            <v>702521.79543000006</v>
          </cell>
        </row>
        <row r="12">
          <cell r="A12" t="str">
            <v xml:space="preserve"> Zeytin ve Zeytinyağı </v>
          </cell>
          <cell r="N12">
            <v>225107.08444000001</v>
          </cell>
        </row>
        <row r="13">
          <cell r="A13" t="str">
            <v xml:space="preserve"> Tütün </v>
          </cell>
          <cell r="N13">
            <v>354177.13789000001</v>
          </cell>
        </row>
        <row r="14">
          <cell r="A14" t="str">
            <v xml:space="preserve"> Süs Bitkileri ve Mam.</v>
          </cell>
          <cell r="N14">
            <v>60298.059439999997</v>
          </cell>
        </row>
        <row r="15">
          <cell r="A15" t="str">
            <v>.     B. HAYVANSAL ÜRÜNLER</v>
          </cell>
          <cell r="N15">
            <v>1041494.90603</v>
          </cell>
        </row>
        <row r="16">
          <cell r="A16" t="str">
            <v xml:space="preserve"> Su Ürünleri ve Hayvansal Mamuller</v>
          </cell>
          <cell r="N16">
            <v>1041494.90603</v>
          </cell>
        </row>
        <row r="17">
          <cell r="A17" t="str">
            <v>.     C. AĞAÇ VE ORMAN ÜRÜNLERİ</v>
          </cell>
          <cell r="N17">
            <v>2067968.40295</v>
          </cell>
        </row>
        <row r="18">
          <cell r="A18" t="str">
            <v xml:space="preserve"> Mobilya,Kağıt ve Orman Ürünleri</v>
          </cell>
          <cell r="N18">
            <v>2067968.40295</v>
          </cell>
        </row>
        <row r="19">
          <cell r="A19" t="str">
            <v>.II. SANAYİ</v>
          </cell>
          <cell r="N19">
            <v>56296632.702989995</v>
          </cell>
        </row>
        <row r="20">
          <cell r="A20" t="str">
            <v>.     A. TARIMA DAYALI İŞLENMİŞ ÜRÜNLER</v>
          </cell>
          <cell r="N20">
            <v>5321553.4758700002</v>
          </cell>
        </row>
        <row r="21">
          <cell r="A21" t="str">
            <v xml:space="preserve"> Tekstil ve Hammaddeleri</v>
          </cell>
          <cell r="N21">
            <v>3641631.9703700002</v>
          </cell>
        </row>
        <row r="22">
          <cell r="A22" t="str">
            <v xml:space="preserve"> Deri ve Deri Mamulleri </v>
          </cell>
          <cell r="N22">
            <v>734965.56510999997</v>
          </cell>
        </row>
        <row r="23">
          <cell r="A23" t="str">
            <v xml:space="preserve"> Halı </v>
          </cell>
          <cell r="N23">
            <v>944955.94039</v>
          </cell>
        </row>
        <row r="24">
          <cell r="A24" t="str">
            <v>.     B. KİMYEVİ MADDELER VE MAMÜLLERİ</v>
          </cell>
          <cell r="N24">
            <v>6979733.1695499998</v>
          </cell>
        </row>
        <row r="25">
          <cell r="A25" t="str">
            <v xml:space="preserve"> Kimyevi Maddeler ve Mamulleri  </v>
          </cell>
          <cell r="N25">
            <v>6979733.1695499998</v>
          </cell>
        </row>
        <row r="26">
          <cell r="A26" t="str">
            <v>.     C. SANAYİ MAMULLERİ</v>
          </cell>
          <cell r="N26">
            <v>43995346.057569996</v>
          </cell>
        </row>
        <row r="27">
          <cell r="A27" t="str">
            <v xml:space="preserve"> Hazırgiyim ve Konfeksiyon </v>
          </cell>
          <cell r="N27">
            <v>7469165.2642799998</v>
          </cell>
        </row>
        <row r="28">
          <cell r="A28" t="str">
            <v xml:space="preserve"> Otomotiv Endüstrisi</v>
          </cell>
          <cell r="N28">
            <v>13894364.51003</v>
          </cell>
        </row>
        <row r="29">
          <cell r="A29" t="str">
            <v xml:space="preserve"> Gemi ve Yat</v>
          </cell>
          <cell r="N29">
            <v>354418.28603999998</v>
          </cell>
        </row>
        <row r="30">
          <cell r="A30" t="str">
            <v xml:space="preserve"> Elektrik Elektronik ve Hizmet</v>
          </cell>
          <cell r="N30">
            <v>4623509.4100900004</v>
          </cell>
        </row>
        <row r="31">
          <cell r="A31" t="str">
            <v xml:space="preserve"> Makine ve Aksamları</v>
          </cell>
          <cell r="N31">
            <v>2924703.8565799999</v>
          </cell>
        </row>
        <row r="32">
          <cell r="A32" t="str">
            <v xml:space="preserve"> Demir ve Demir Dışı Metaller </v>
          </cell>
          <cell r="N32">
            <v>3401348.93138</v>
          </cell>
        </row>
        <row r="33">
          <cell r="A33" t="str">
            <v xml:space="preserve"> Çelik</v>
          </cell>
          <cell r="N33">
            <v>5901557.2767899996</v>
          </cell>
        </row>
        <row r="34">
          <cell r="A34" t="str">
            <v xml:space="preserve"> Çimento Cam Seramik ve Toprak Ürünleri</v>
          </cell>
          <cell r="N34">
            <v>1248026.2437400001</v>
          </cell>
        </row>
        <row r="35">
          <cell r="A35" t="str">
            <v xml:space="preserve"> Mücevher</v>
          </cell>
          <cell r="N35">
            <v>1466797.9009</v>
          </cell>
        </row>
        <row r="36">
          <cell r="A36" t="str">
            <v xml:space="preserve"> Savunma ve Havacılık Sanayii</v>
          </cell>
          <cell r="N36">
            <v>784527.76101999998</v>
          </cell>
        </row>
        <row r="37">
          <cell r="A37" t="str">
            <v xml:space="preserve"> İklimlendirme Sanayii</v>
          </cell>
          <cell r="N37">
            <v>1875260.1435499999</v>
          </cell>
        </row>
        <row r="38">
          <cell r="A38" t="str">
            <v xml:space="preserve"> Diğer Sanayi Ürünleri</v>
          </cell>
          <cell r="N38">
            <v>51666.473169999997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11005571.25374</v>
          </cell>
        </row>
        <row r="6">
          <cell r="A6" t="str">
            <v>.     A. BİTKİSEL ÜRÜNLER</v>
          </cell>
          <cell r="N6">
            <v>7320952.3902499992</v>
          </cell>
        </row>
        <row r="7">
          <cell r="A7" t="str">
            <v xml:space="preserve"> Hububat, Bakliyat, Yağlı Tohumlar ve Mamulleri </v>
          </cell>
          <cell r="N7">
            <v>3224916.8487</v>
          </cell>
        </row>
        <row r="8">
          <cell r="A8" t="str">
            <v xml:space="preserve"> Yaş Meyve ve Sebze  </v>
          </cell>
          <cell r="N8">
            <v>1175565.3187500001</v>
          </cell>
        </row>
        <row r="9">
          <cell r="A9" t="str">
            <v xml:space="preserve"> Meyve Sebze Mamulleri </v>
          </cell>
          <cell r="N9">
            <v>764015.59546999994</v>
          </cell>
        </row>
        <row r="10">
          <cell r="A10" t="str">
            <v xml:space="preserve"> Kuru Meyve ve Mamulleri  </v>
          </cell>
          <cell r="N10">
            <v>605646.36444000003</v>
          </cell>
        </row>
        <row r="11">
          <cell r="A11" t="str">
            <v xml:space="preserve"> Fındık ve Mamulleri </v>
          </cell>
          <cell r="N11">
            <v>803937.07126</v>
          </cell>
        </row>
        <row r="12">
          <cell r="A12" t="str">
            <v xml:space="preserve"> Zeytin ve Zeytinyağı </v>
          </cell>
          <cell r="N12">
            <v>242243.86473999999</v>
          </cell>
        </row>
        <row r="13">
          <cell r="A13" t="str">
            <v xml:space="preserve"> Tütün </v>
          </cell>
          <cell r="N13">
            <v>439522.36401999998</v>
          </cell>
        </row>
        <row r="14">
          <cell r="A14" t="str">
            <v xml:space="preserve"> Süs Bitkileri ve Mam.</v>
          </cell>
          <cell r="N14">
            <v>65104.962870000003</v>
          </cell>
        </row>
        <row r="15">
          <cell r="A15" t="str">
            <v>.     B. HAYVANSAL ÜRÜNLER</v>
          </cell>
          <cell r="N15">
            <v>1231675.56439</v>
          </cell>
        </row>
        <row r="16">
          <cell r="A16" t="str">
            <v xml:space="preserve"> Su Ürünleri ve Hayvansal Mamuller</v>
          </cell>
          <cell r="N16">
            <v>1231675.56439</v>
          </cell>
        </row>
        <row r="17">
          <cell r="A17" t="str">
            <v>.     C. AĞAÇ VE ORMAN ÜRÜNLERİ</v>
          </cell>
          <cell r="N17">
            <v>2452943.2990999999</v>
          </cell>
        </row>
        <row r="18">
          <cell r="A18" t="str">
            <v xml:space="preserve"> Mobilya,Kağıt ve Orman Ürünleri</v>
          </cell>
          <cell r="N18">
            <v>2452943.2990999999</v>
          </cell>
        </row>
        <row r="19">
          <cell r="A19" t="str">
            <v>.II. SANAYİ</v>
          </cell>
          <cell r="N19">
            <v>66897567.307470009</v>
          </cell>
        </row>
        <row r="20">
          <cell r="A20" t="str">
            <v>.     A. TARIMA DAYALI İŞLENMİŞ ÜRÜNLER</v>
          </cell>
          <cell r="N20">
            <v>6252097.0293899998</v>
          </cell>
        </row>
        <row r="21">
          <cell r="A21" t="str">
            <v xml:space="preserve"> Tekstil ve Hammaddeleri</v>
          </cell>
          <cell r="N21">
            <v>4301640.0284099998</v>
          </cell>
        </row>
        <row r="22">
          <cell r="A22" t="str">
            <v xml:space="preserve"> Deri ve Deri Mamulleri </v>
          </cell>
          <cell r="N22">
            <v>852800.66151000001</v>
          </cell>
        </row>
        <row r="23">
          <cell r="A23" t="str">
            <v xml:space="preserve"> Halı </v>
          </cell>
          <cell r="N23">
            <v>1097656.33947</v>
          </cell>
        </row>
        <row r="24">
          <cell r="A24" t="str">
            <v>.     B. KİMYEVİ MADDELER VE MAMÜLLERİ</v>
          </cell>
          <cell r="N24">
            <v>8396826.2128800005</v>
          </cell>
        </row>
        <row r="25">
          <cell r="A25" t="str">
            <v xml:space="preserve"> Kimyevi Maddeler ve Mamulleri  </v>
          </cell>
          <cell r="N25">
            <v>8396826.2128800005</v>
          </cell>
        </row>
        <row r="26">
          <cell r="A26" t="str">
            <v>.     C. SANAYİ MAMULLERİ</v>
          </cell>
          <cell r="N26">
            <v>52248644.065200008</v>
          </cell>
        </row>
        <row r="27">
          <cell r="A27" t="str">
            <v xml:space="preserve"> Hazırgiyim ve Konfeksiyon </v>
          </cell>
          <cell r="N27">
            <v>8823731.2482200004</v>
          </cell>
        </row>
        <row r="28">
          <cell r="A28" t="str">
            <v xml:space="preserve"> Otomotiv Endüstrisi</v>
          </cell>
          <cell r="N28">
            <v>16434420.672280001</v>
          </cell>
        </row>
        <row r="29">
          <cell r="A29" t="str">
            <v xml:space="preserve"> Gemi ve Yat</v>
          </cell>
          <cell r="N29">
            <v>503559.60249000002</v>
          </cell>
        </row>
        <row r="30">
          <cell r="A30" t="str">
            <v xml:space="preserve"> Elektrik Elektronik ve Hizmet</v>
          </cell>
          <cell r="N30">
            <v>5481436.7426899998</v>
          </cell>
        </row>
        <row r="31">
          <cell r="A31" t="str">
            <v xml:space="preserve"> Makine ve Aksamları</v>
          </cell>
          <cell r="N31">
            <v>3475560.4907200001</v>
          </cell>
        </row>
        <row r="32">
          <cell r="A32" t="str">
            <v xml:space="preserve"> Demir ve Demir Dışı Metaller </v>
          </cell>
          <cell r="N32">
            <v>4058346.1774800001</v>
          </cell>
        </row>
        <row r="33">
          <cell r="A33" t="str">
            <v xml:space="preserve"> Çelik</v>
          </cell>
          <cell r="N33">
            <v>7104863.5666300002</v>
          </cell>
        </row>
        <row r="34">
          <cell r="A34" t="str">
            <v xml:space="preserve"> Çimento Cam Seramik ve Toprak Ürünleri</v>
          </cell>
          <cell r="N34">
            <v>1502059.4897799999</v>
          </cell>
        </row>
        <row r="35">
          <cell r="A35" t="str">
            <v xml:space="preserve"> Mücevher</v>
          </cell>
          <cell r="N35">
            <v>1665371.8781399999</v>
          </cell>
        </row>
        <row r="36">
          <cell r="A36" t="str">
            <v xml:space="preserve"> Savunma ve Havacılık Sanayii</v>
          </cell>
          <cell r="N36">
            <v>906407.58063999994</v>
          </cell>
        </row>
        <row r="37">
          <cell r="A37" t="str">
            <v xml:space="preserve"> İklimlendirme Sanayii</v>
          </cell>
          <cell r="N37">
            <v>2231162.2385399998</v>
          </cell>
        </row>
        <row r="38">
          <cell r="A38" t="str">
            <v xml:space="preserve"> Diğer Sanayi Ürünleri</v>
          </cell>
          <cell r="N38">
            <v>61724.377589999996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12683703.88683</v>
          </cell>
        </row>
        <row r="6">
          <cell r="A6" t="str">
            <v>.     A. BİTKİSEL ÜRÜNLER</v>
          </cell>
          <cell r="N6">
            <v>8391657.7761100009</v>
          </cell>
        </row>
        <row r="7">
          <cell r="A7" t="str">
            <v xml:space="preserve"> Hububat, Bakliyat, Yağlı Tohumlar ve Mamulleri </v>
          </cell>
          <cell r="N7">
            <v>3758775.1552599999</v>
          </cell>
        </row>
        <row r="8">
          <cell r="A8" t="str">
            <v xml:space="preserve"> Yaş Meyve ve Sebze  </v>
          </cell>
          <cell r="N8">
            <v>1279684.8401200001</v>
          </cell>
        </row>
        <row r="9">
          <cell r="A9" t="str">
            <v xml:space="preserve"> Meyve Sebze Mamulleri </v>
          </cell>
          <cell r="N9">
            <v>889825.43559999997</v>
          </cell>
        </row>
        <row r="10">
          <cell r="A10" t="str">
            <v xml:space="preserve"> Kuru Meyve ve Mamulleri  </v>
          </cell>
          <cell r="N10">
            <v>681880.73288999998</v>
          </cell>
        </row>
        <row r="11">
          <cell r="A11" t="str">
            <v xml:space="preserve"> Fındık ve Mamulleri </v>
          </cell>
          <cell r="N11">
            <v>921659.48959000001</v>
          </cell>
        </row>
        <row r="12">
          <cell r="A12" t="str">
            <v xml:space="preserve"> Zeytin ve Zeytinyağı </v>
          </cell>
          <cell r="N12">
            <v>260450.72579999999</v>
          </cell>
        </row>
        <row r="13">
          <cell r="A13" t="str">
            <v xml:space="preserve"> Tütün </v>
          </cell>
          <cell r="N13">
            <v>529982.63979000004</v>
          </cell>
        </row>
        <row r="14">
          <cell r="A14" t="str">
            <v xml:space="preserve"> Süs Bitkileri ve Mam.</v>
          </cell>
          <cell r="N14">
            <v>69398.757060000004</v>
          </cell>
        </row>
        <row r="15">
          <cell r="A15" t="str">
            <v>.     B. HAYVANSAL ÜRÜNLER</v>
          </cell>
          <cell r="N15">
            <v>1433748.1732999999</v>
          </cell>
        </row>
        <row r="16">
          <cell r="A16" t="str">
            <v xml:space="preserve"> Su Ürünleri ve Hayvansal Mamuller</v>
          </cell>
          <cell r="N16">
            <v>1433748.1732999999</v>
          </cell>
        </row>
        <row r="17">
          <cell r="A17" t="str">
            <v>.     C. AĞAÇ VE ORMAN ÜRÜNLERİ</v>
          </cell>
          <cell r="N17">
            <v>2858297.9374199999</v>
          </cell>
        </row>
        <row r="18">
          <cell r="A18" t="str">
            <v xml:space="preserve"> Mobilya,Kağıt ve Orman Ürünleri</v>
          </cell>
          <cell r="N18">
            <v>2858297.9374199999</v>
          </cell>
        </row>
        <row r="19">
          <cell r="A19" t="str">
            <v>.II. SANAYİ</v>
          </cell>
          <cell r="N19">
            <v>78451490.289290011</v>
          </cell>
        </row>
        <row r="20">
          <cell r="A20" t="str">
            <v>.     A. TARIMA DAYALI İŞLENMİŞ ÜRÜNLER</v>
          </cell>
          <cell r="N20">
            <v>7286255.4131100001</v>
          </cell>
        </row>
        <row r="21">
          <cell r="A21" t="str">
            <v xml:space="preserve"> Tekstil ve Hammaddeleri</v>
          </cell>
          <cell r="N21">
            <v>5000926.3597600004</v>
          </cell>
        </row>
        <row r="22">
          <cell r="A22" t="str">
            <v xml:space="preserve"> Deri ve Deri Mamulleri </v>
          </cell>
          <cell r="N22">
            <v>1002540.77308</v>
          </cell>
        </row>
        <row r="23">
          <cell r="A23" t="str">
            <v xml:space="preserve"> Halı </v>
          </cell>
          <cell r="N23">
            <v>1282788.28027</v>
          </cell>
        </row>
        <row r="24">
          <cell r="A24" t="str">
            <v>.     B. KİMYEVİ MADDELER VE MAMÜLLERİ</v>
          </cell>
          <cell r="N24">
            <v>9877205.34516</v>
          </cell>
        </row>
        <row r="25">
          <cell r="A25" t="str">
            <v xml:space="preserve"> Kimyevi Maddeler ve Mamulleri  </v>
          </cell>
          <cell r="N25">
            <v>9877205.34516</v>
          </cell>
        </row>
        <row r="26">
          <cell r="A26" t="str">
            <v>.     C. SANAYİ MAMULLERİ</v>
          </cell>
          <cell r="N26">
            <v>61288029.531020008</v>
          </cell>
        </row>
        <row r="27">
          <cell r="A27" t="str">
            <v xml:space="preserve"> Hazırgiyim ve Konfeksiyon </v>
          </cell>
          <cell r="N27">
            <v>10410065.602320001</v>
          </cell>
        </row>
        <row r="28">
          <cell r="A28" t="str">
            <v xml:space="preserve"> Otomotiv Endüstrisi</v>
          </cell>
          <cell r="N28">
            <v>19198305.255460002</v>
          </cell>
        </row>
        <row r="29">
          <cell r="A29" t="str">
            <v xml:space="preserve"> Gemi ve Yat</v>
          </cell>
          <cell r="N29">
            <v>642863.15766000003</v>
          </cell>
        </row>
        <row r="30">
          <cell r="A30" t="str">
            <v xml:space="preserve"> Elektrik Elektronik ve Hizmet</v>
          </cell>
          <cell r="N30">
            <v>6350020.3268600004</v>
          </cell>
        </row>
        <row r="31">
          <cell r="A31" t="str">
            <v xml:space="preserve"> Makine ve Aksamları</v>
          </cell>
          <cell r="N31">
            <v>4087762.8709300002</v>
          </cell>
        </row>
        <row r="32">
          <cell r="A32" t="str">
            <v xml:space="preserve"> Demir ve Demir Dışı Metaller </v>
          </cell>
          <cell r="N32">
            <v>4746574.2821000004</v>
          </cell>
        </row>
        <row r="33">
          <cell r="A33" t="str">
            <v xml:space="preserve"> Çelik</v>
          </cell>
          <cell r="N33">
            <v>8359545.8809099998</v>
          </cell>
        </row>
        <row r="34">
          <cell r="A34" t="str">
            <v xml:space="preserve"> Çimento Cam Seramik ve Toprak Ürünleri</v>
          </cell>
          <cell r="N34">
            <v>1758573.3074399999</v>
          </cell>
        </row>
        <row r="35">
          <cell r="A35" t="str">
            <v xml:space="preserve"> Mücevher</v>
          </cell>
          <cell r="N35">
            <v>1927195.5427900001</v>
          </cell>
        </row>
        <row r="36">
          <cell r="A36" t="str">
            <v xml:space="preserve"> Savunma ve Havacılık Sanayii</v>
          </cell>
          <cell r="N36">
            <v>1104728.25113</v>
          </cell>
        </row>
        <row r="37">
          <cell r="A37" t="str">
            <v xml:space="preserve"> İklimlendirme Sanayii</v>
          </cell>
          <cell r="N37">
            <v>2632791.3958999999</v>
          </cell>
        </row>
        <row r="38">
          <cell r="A38" t="str">
            <v xml:space="preserve"> Diğer Sanayi Ürünleri</v>
          </cell>
          <cell r="N38">
            <v>69603.657519999993</v>
          </cell>
        </row>
      </sheetData>
      <sheetData sheetId="4"/>
      <sheetData sheetId="5">
        <row r="7">
          <cell r="A7" t="str">
            <v>İSTANBUL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14212842.40601</v>
          </cell>
        </row>
        <row r="6">
          <cell r="A6" t="str">
            <v>.     A. BİTKİSEL ÜRÜNLER</v>
          </cell>
          <cell r="N6">
            <v>9363830.2738100011</v>
          </cell>
        </row>
        <row r="7">
          <cell r="A7" t="str">
            <v xml:space="preserve"> Hububat, Bakliyat, Yağlı Tohumlar ve Mamulleri </v>
          </cell>
          <cell r="N7">
            <v>4265895.7021000003</v>
          </cell>
        </row>
        <row r="8">
          <cell r="A8" t="str">
            <v xml:space="preserve"> Yaş Meyve ve Sebze  </v>
          </cell>
          <cell r="N8">
            <v>1390381.9914500001</v>
          </cell>
        </row>
        <row r="9">
          <cell r="A9" t="str">
            <v xml:space="preserve"> Meyve Sebze Mamulleri </v>
          </cell>
          <cell r="N9">
            <v>1001390.74509</v>
          </cell>
        </row>
        <row r="10">
          <cell r="A10" t="str">
            <v xml:space="preserve"> Kuru Meyve ve Mamulleri  </v>
          </cell>
          <cell r="N10">
            <v>773187.26428999996</v>
          </cell>
        </row>
        <row r="11">
          <cell r="A11" t="str">
            <v xml:space="preserve"> Fındık ve Mamulleri </v>
          </cell>
          <cell r="N11">
            <v>985181.78053999995</v>
          </cell>
        </row>
        <row r="12">
          <cell r="A12" t="str">
            <v xml:space="preserve"> Zeytin ve Zeytinyağı </v>
          </cell>
          <cell r="N12">
            <v>277064.76743000001</v>
          </cell>
        </row>
        <row r="13">
          <cell r="A13" t="str">
            <v xml:space="preserve"> Tütün </v>
          </cell>
          <cell r="N13">
            <v>596677.49424000003</v>
          </cell>
        </row>
        <row r="14">
          <cell r="A14" t="str">
            <v xml:space="preserve"> Süs Bitkileri ve Mam.</v>
          </cell>
          <cell r="N14">
            <v>74050.52867</v>
          </cell>
        </row>
        <row r="15">
          <cell r="A15" t="str">
            <v>.     B. HAYVANSAL ÜRÜNLER</v>
          </cell>
          <cell r="N15">
            <v>1626148.51694</v>
          </cell>
        </row>
        <row r="16">
          <cell r="A16" t="str">
            <v xml:space="preserve"> Su Ürünleri ve Hayvansal Mamuller</v>
          </cell>
          <cell r="N16">
            <v>1626148.51694</v>
          </cell>
        </row>
        <row r="17">
          <cell r="A17" t="str">
            <v>.     C. AĞAÇ VE ORMAN ÜRÜNLERİ</v>
          </cell>
          <cell r="N17">
            <v>3222863.6152599999</v>
          </cell>
        </row>
        <row r="18">
          <cell r="A18" t="str">
            <v xml:space="preserve"> Mobilya,Kağıt ve Orman Ürünleri</v>
          </cell>
          <cell r="N18">
            <v>3222863.6152599999</v>
          </cell>
        </row>
        <row r="19">
          <cell r="A19" t="str">
            <v>.II. SANAYİ</v>
          </cell>
          <cell r="N19">
            <v>88575525.071240008</v>
          </cell>
        </row>
        <row r="20">
          <cell r="A20" t="str">
            <v>.     A. TARIMA DAYALI İŞLENMİŞ ÜRÜNLER</v>
          </cell>
          <cell r="N20">
            <v>8205242.4757199995</v>
          </cell>
        </row>
        <row r="21">
          <cell r="A21" t="str">
            <v xml:space="preserve"> Tekstil ve Hammaddeleri</v>
          </cell>
          <cell r="N21">
            <v>5618015.2055500001</v>
          </cell>
        </row>
        <row r="22">
          <cell r="A22" t="str">
            <v xml:space="preserve"> Deri ve Deri Mamulleri </v>
          </cell>
          <cell r="N22">
            <v>1145314.6321099999</v>
          </cell>
        </row>
        <row r="23">
          <cell r="A23" t="str">
            <v xml:space="preserve"> Halı </v>
          </cell>
          <cell r="N23">
            <v>1441912.63806</v>
          </cell>
        </row>
        <row r="24">
          <cell r="A24" t="str">
            <v>.     B. KİMYEVİ MADDELER VE MAMÜLLERİ</v>
          </cell>
          <cell r="N24">
            <v>11250100.570590001</v>
          </cell>
        </row>
        <row r="25">
          <cell r="A25" t="str">
            <v xml:space="preserve"> Kimyevi Maddeler ve Mamulleri  </v>
          </cell>
          <cell r="N25">
            <v>11250100.570590001</v>
          </cell>
        </row>
        <row r="26">
          <cell r="A26" t="str">
            <v>.     C. SANAYİ MAMULLERİ</v>
          </cell>
          <cell r="N26">
            <v>69120182.024930015</v>
          </cell>
        </row>
        <row r="27">
          <cell r="A27" t="str">
            <v xml:space="preserve"> Hazırgiyim ve Konfeksiyon </v>
          </cell>
          <cell r="N27">
            <v>11797288.40563</v>
          </cell>
        </row>
        <row r="28">
          <cell r="A28" t="str">
            <v xml:space="preserve"> Otomotiv Endüstrisi</v>
          </cell>
          <cell r="N28">
            <v>20808307.040770002</v>
          </cell>
        </row>
        <row r="29">
          <cell r="A29" t="str">
            <v xml:space="preserve"> Gemi ve Yat</v>
          </cell>
          <cell r="N29">
            <v>738586.09941000002</v>
          </cell>
        </row>
        <row r="30">
          <cell r="A30" t="str">
            <v xml:space="preserve"> Elektrik Elektronik ve Hizmet</v>
          </cell>
          <cell r="N30">
            <v>7151903.41603</v>
          </cell>
        </row>
        <row r="31">
          <cell r="A31" t="str">
            <v xml:space="preserve"> Makine ve Aksamları</v>
          </cell>
          <cell r="N31">
            <v>4637262.1201600004</v>
          </cell>
        </row>
        <row r="32">
          <cell r="A32" t="str">
            <v xml:space="preserve"> Demir ve Demir Dışı Metaller </v>
          </cell>
          <cell r="N32">
            <v>5346325.46526</v>
          </cell>
        </row>
        <row r="33">
          <cell r="A33" t="str">
            <v xml:space="preserve"> Çelik</v>
          </cell>
          <cell r="N33">
            <v>9560025.7283100002</v>
          </cell>
        </row>
        <row r="34">
          <cell r="A34" t="str">
            <v xml:space="preserve"> Çimento Cam Seramik ve Toprak Ürünleri</v>
          </cell>
          <cell r="N34">
            <v>1979151.7894600001</v>
          </cell>
        </row>
        <row r="35">
          <cell r="A35" t="str">
            <v xml:space="preserve"> Mücevher</v>
          </cell>
          <cell r="N35">
            <v>2823562.8396700001</v>
          </cell>
        </row>
        <row r="36">
          <cell r="A36" t="str">
            <v xml:space="preserve"> Savunma ve Havacılık Sanayii</v>
          </cell>
          <cell r="N36">
            <v>1224441.8291</v>
          </cell>
        </row>
        <row r="37">
          <cell r="A37" t="str">
            <v xml:space="preserve"> İklimlendirme Sanayii</v>
          </cell>
          <cell r="N37">
            <v>2975833.6273500002</v>
          </cell>
        </row>
        <row r="38">
          <cell r="A38" t="str">
            <v xml:space="preserve"> Diğer Sanayi Ürünleri</v>
          </cell>
          <cell r="N38">
            <v>77493.663780000003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85" zoomScaleNormal="85" workbookViewId="0">
      <selection sqref="A1:XFD1048576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77</v>
      </c>
      <c r="B1" s="60" t="s">
        <v>115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6" ht="15" customHeight="1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3.5" thickBot="1" x14ac:dyDescent="0.25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5.95" customHeight="1" thickBot="1" x14ac:dyDescent="0.3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5.95" customHeight="1" thickTop="1" x14ac:dyDescent="0.25">
      <c r="A5" s="39" t="s">
        <v>33</v>
      </c>
      <c r="B5" s="43">
        <f t="shared" ref="B5:N5" si="0">B6+B15+B17</f>
        <v>1894065.8748399999</v>
      </c>
      <c r="C5" s="43">
        <f t="shared" si="0"/>
        <v>1835932.1118999999</v>
      </c>
      <c r="D5" s="43">
        <f t="shared" si="0"/>
        <v>1994825.92931</v>
      </c>
      <c r="E5" s="43">
        <f t="shared" si="0"/>
        <v>1783233.68243</v>
      </c>
      <c r="F5" s="43">
        <f t="shared" si="0"/>
        <v>1898081.5320400002</v>
      </c>
      <c r="G5" s="43">
        <f t="shared" si="0"/>
        <v>1591130.67606</v>
      </c>
      <c r="H5" s="43">
        <f t="shared" si="0"/>
        <v>1680875.9401</v>
      </c>
      <c r="I5" s="43">
        <f t="shared" si="0"/>
        <v>1534696.6593300002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14212842.40601</v>
      </c>
      <c r="O5" s="16"/>
    </row>
    <row r="6" spans="1:16" s="40" customFormat="1" ht="15.95" customHeight="1" x14ac:dyDescent="0.25">
      <c r="A6" s="29" t="s">
        <v>32</v>
      </c>
      <c r="B6" s="28">
        <f t="shared" ref="B6:N6" si="1">B7+B8+B9+B10+B11+B12+B13+B14</f>
        <v>1304413.6070399999</v>
      </c>
      <c r="C6" s="28">
        <f t="shared" si="1"/>
        <v>1260974.5959099999</v>
      </c>
      <c r="D6" s="28">
        <f t="shared" si="1"/>
        <v>1318753.6917700002</v>
      </c>
      <c r="E6" s="28">
        <f t="shared" si="1"/>
        <v>1157104.8436799999</v>
      </c>
      <c r="F6" s="28">
        <f t="shared" si="1"/>
        <v>1257024.3253200001</v>
      </c>
      <c r="G6" s="28">
        <f t="shared" si="1"/>
        <v>1016093.3389499999</v>
      </c>
      <c r="H6" s="28">
        <f t="shared" si="1"/>
        <v>1073054.59687</v>
      </c>
      <c r="I6" s="28">
        <f t="shared" si="1"/>
        <v>976411.27427000005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7">
        <f t="shared" si="1"/>
        <v>9363830.2738100011</v>
      </c>
      <c r="O6" s="41"/>
    </row>
    <row r="7" spans="1:16" ht="15.95" customHeight="1" x14ac:dyDescent="0.2">
      <c r="A7" s="26" t="s">
        <v>62</v>
      </c>
      <c r="B7" s="25">
        <v>547279.73702999996</v>
      </c>
      <c r="C7" s="25">
        <v>534708.08863999997</v>
      </c>
      <c r="D7" s="25">
        <v>599961.14306999999</v>
      </c>
      <c r="E7" s="25">
        <v>534080.27081000002</v>
      </c>
      <c r="F7" s="25">
        <v>559601.09852</v>
      </c>
      <c r="G7" s="25">
        <v>447796.23281000002</v>
      </c>
      <c r="H7" s="25">
        <v>533836.54772000003</v>
      </c>
      <c r="I7" s="25">
        <v>508632.58350000001</v>
      </c>
      <c r="J7" s="25">
        <v>0</v>
      </c>
      <c r="K7" s="25">
        <v>0</v>
      </c>
      <c r="L7" s="25">
        <v>0</v>
      </c>
      <c r="M7" s="25">
        <v>0</v>
      </c>
      <c r="N7" s="33">
        <v>4265895.7021000003</v>
      </c>
      <c r="O7" s="16"/>
    </row>
    <row r="8" spans="1:16" ht="15.95" customHeight="1" x14ac:dyDescent="0.2">
      <c r="A8" s="26" t="s">
        <v>61</v>
      </c>
      <c r="B8" s="25">
        <v>225382.39082</v>
      </c>
      <c r="C8" s="25">
        <v>211798.68614000001</v>
      </c>
      <c r="D8" s="25">
        <v>207242.20947</v>
      </c>
      <c r="E8" s="25">
        <v>149381.84035000001</v>
      </c>
      <c r="F8" s="25">
        <v>213083.88329</v>
      </c>
      <c r="G8" s="25">
        <v>167669.89415000001</v>
      </c>
      <c r="H8" s="25">
        <v>104488.64479999999</v>
      </c>
      <c r="I8" s="25">
        <v>111334.44243</v>
      </c>
      <c r="J8" s="25">
        <v>0</v>
      </c>
      <c r="K8" s="25">
        <v>0</v>
      </c>
      <c r="L8" s="25">
        <v>0</v>
      </c>
      <c r="M8" s="25">
        <v>0</v>
      </c>
      <c r="N8" s="33">
        <v>1390381.9914500001</v>
      </c>
      <c r="O8" s="16"/>
    </row>
    <row r="9" spans="1:16" ht="15.95" customHeight="1" x14ac:dyDescent="0.2">
      <c r="A9" s="26" t="s">
        <v>60</v>
      </c>
      <c r="B9" s="25">
        <v>119887.50706</v>
      </c>
      <c r="C9" s="25">
        <v>117636.32257</v>
      </c>
      <c r="D9" s="25">
        <v>141289.35253</v>
      </c>
      <c r="E9" s="25">
        <v>128535.89912</v>
      </c>
      <c r="F9" s="25">
        <v>137414.42142</v>
      </c>
      <c r="G9" s="25">
        <v>118812.85197</v>
      </c>
      <c r="H9" s="25">
        <v>126003.48238</v>
      </c>
      <c r="I9" s="25">
        <v>111810.90803999999</v>
      </c>
      <c r="J9" s="25">
        <v>0</v>
      </c>
      <c r="K9" s="25">
        <v>0</v>
      </c>
      <c r="L9" s="25">
        <v>0</v>
      </c>
      <c r="M9" s="25">
        <v>0</v>
      </c>
      <c r="N9" s="33">
        <v>1001390.74509</v>
      </c>
      <c r="O9" s="16"/>
    </row>
    <row r="10" spans="1:16" ht="15.95" customHeight="1" x14ac:dyDescent="0.2">
      <c r="A10" s="26" t="s">
        <v>59</v>
      </c>
      <c r="B10" s="25">
        <v>108483.81066</v>
      </c>
      <c r="C10" s="25">
        <v>107639.67827999999</v>
      </c>
      <c r="D10" s="25">
        <v>114761.47811</v>
      </c>
      <c r="E10" s="25">
        <v>103041.08682</v>
      </c>
      <c r="F10" s="25">
        <v>98907.344989999998</v>
      </c>
      <c r="G10" s="25">
        <v>72239.766709999996</v>
      </c>
      <c r="H10" s="25">
        <v>76614.183430000005</v>
      </c>
      <c r="I10" s="25">
        <v>91499.915290000004</v>
      </c>
      <c r="J10" s="25">
        <v>0</v>
      </c>
      <c r="K10" s="25">
        <v>0</v>
      </c>
      <c r="L10" s="25">
        <v>0</v>
      </c>
      <c r="M10" s="25">
        <v>0</v>
      </c>
      <c r="N10" s="33">
        <v>773187.26428999996</v>
      </c>
      <c r="O10" s="16"/>
    </row>
    <row r="11" spans="1:16" ht="15.95" customHeight="1" x14ac:dyDescent="0.2">
      <c r="A11" s="26" t="s">
        <v>58</v>
      </c>
      <c r="B11" s="25">
        <v>153655.53335000001</v>
      </c>
      <c r="C11" s="25">
        <v>132753.50149</v>
      </c>
      <c r="D11" s="25">
        <v>124823.42362</v>
      </c>
      <c r="E11" s="25">
        <v>147757.61514000001</v>
      </c>
      <c r="F11" s="25">
        <v>141125.56623999999</v>
      </c>
      <c r="G11" s="25">
        <v>100752.06795</v>
      </c>
      <c r="H11" s="25">
        <v>119402.29326000001</v>
      </c>
      <c r="I11" s="25">
        <v>64911.779490000001</v>
      </c>
      <c r="J11" s="25">
        <v>0</v>
      </c>
      <c r="K11" s="25">
        <v>0</v>
      </c>
      <c r="L11" s="25">
        <v>0</v>
      </c>
      <c r="M11" s="25">
        <v>0</v>
      </c>
      <c r="N11" s="33">
        <v>985181.78053999995</v>
      </c>
      <c r="O11" s="16"/>
    </row>
    <row r="12" spans="1:16" ht="15.95" customHeight="1" x14ac:dyDescent="0.2">
      <c r="A12" s="26" t="s">
        <v>57</v>
      </c>
      <c r="B12" s="25">
        <v>63471.14228</v>
      </c>
      <c r="C12" s="25">
        <v>58001.651969999999</v>
      </c>
      <c r="D12" s="25">
        <v>47274.069150000003</v>
      </c>
      <c r="E12" s="25">
        <v>28798.931809999998</v>
      </c>
      <c r="F12" s="25">
        <v>27552.43924</v>
      </c>
      <c r="G12" s="25">
        <v>17136.138200000001</v>
      </c>
      <c r="H12" s="25">
        <v>17987.946319999999</v>
      </c>
      <c r="I12" s="25">
        <v>16842.44846</v>
      </c>
      <c r="J12" s="25">
        <v>0</v>
      </c>
      <c r="K12" s="25">
        <v>0</v>
      </c>
      <c r="L12" s="25">
        <v>0</v>
      </c>
      <c r="M12" s="25">
        <v>0</v>
      </c>
      <c r="N12" s="33">
        <v>277064.76743000001</v>
      </c>
      <c r="O12" s="16"/>
    </row>
    <row r="13" spans="1:16" ht="15.95" customHeight="1" x14ac:dyDescent="0.2">
      <c r="A13" s="26" t="s">
        <v>56</v>
      </c>
      <c r="B13" s="25">
        <v>77553.726509999993</v>
      </c>
      <c r="C13" s="25">
        <v>83548.081090000007</v>
      </c>
      <c r="D13" s="25">
        <v>65103.239679999999</v>
      </c>
      <c r="E13" s="25">
        <v>53878.586889999999</v>
      </c>
      <c r="F13" s="25">
        <v>72559.246119999996</v>
      </c>
      <c r="G13" s="25">
        <v>86879.483730000007</v>
      </c>
      <c r="H13" s="25">
        <v>90427.704769999997</v>
      </c>
      <c r="I13" s="25">
        <v>66727.425449999995</v>
      </c>
      <c r="J13" s="25">
        <v>0</v>
      </c>
      <c r="K13" s="25">
        <v>0</v>
      </c>
      <c r="L13" s="25">
        <v>0</v>
      </c>
      <c r="M13" s="25">
        <v>0</v>
      </c>
      <c r="N13" s="33">
        <v>596677.49424000003</v>
      </c>
      <c r="O13" s="16"/>
    </row>
    <row r="14" spans="1:16" ht="15.95" customHeight="1" x14ac:dyDescent="0.2">
      <c r="A14" s="26" t="s">
        <v>55</v>
      </c>
      <c r="B14" s="25">
        <v>8699.7593300000008</v>
      </c>
      <c r="C14" s="25">
        <v>14888.585730000001</v>
      </c>
      <c r="D14" s="25">
        <v>18298.776140000002</v>
      </c>
      <c r="E14" s="25">
        <v>11630.61274</v>
      </c>
      <c r="F14" s="25">
        <v>6780.3254999999999</v>
      </c>
      <c r="G14" s="25">
        <v>4806.9034300000003</v>
      </c>
      <c r="H14" s="25">
        <v>4293.7941899999996</v>
      </c>
      <c r="I14" s="25">
        <v>4651.7716099999998</v>
      </c>
      <c r="J14" s="25">
        <v>0</v>
      </c>
      <c r="K14" s="25">
        <v>0</v>
      </c>
      <c r="L14" s="25">
        <v>0</v>
      </c>
      <c r="M14" s="25">
        <v>0</v>
      </c>
      <c r="N14" s="33">
        <v>74050.52867</v>
      </c>
      <c r="O14" s="16"/>
    </row>
    <row r="15" spans="1:16" s="40" customFormat="1" ht="15.95" customHeight="1" x14ac:dyDescent="0.25">
      <c r="A15" s="29" t="s">
        <v>23</v>
      </c>
      <c r="B15" s="28">
        <f t="shared" ref="B15:N15" si="2">B16</f>
        <v>218255.13686</v>
      </c>
      <c r="C15" s="28">
        <f t="shared" si="2"/>
        <v>177216.11282000001</v>
      </c>
      <c r="D15" s="28">
        <f t="shared" si="2"/>
        <v>219740.76358999999</v>
      </c>
      <c r="E15" s="28">
        <f t="shared" si="2"/>
        <v>213739.28440999999</v>
      </c>
      <c r="F15" s="28">
        <f t="shared" si="2"/>
        <v>211995.33829000001</v>
      </c>
      <c r="G15" s="28">
        <f t="shared" si="2"/>
        <v>189979.51493999999</v>
      </c>
      <c r="H15" s="28">
        <f t="shared" si="2"/>
        <v>202276.60626</v>
      </c>
      <c r="I15" s="28">
        <f t="shared" si="2"/>
        <v>192945.75977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7">
        <f t="shared" si="2"/>
        <v>1626148.51694</v>
      </c>
      <c r="O15" s="41"/>
    </row>
    <row r="16" spans="1:16" s="40" customFormat="1" ht="15.95" customHeight="1" x14ac:dyDescent="0.2">
      <c r="A16" s="26" t="s">
        <v>54</v>
      </c>
      <c r="B16" s="36">
        <v>218255.13686</v>
      </c>
      <c r="C16" s="36">
        <v>177216.11282000001</v>
      </c>
      <c r="D16" s="36">
        <v>219740.76358999999</v>
      </c>
      <c r="E16" s="36">
        <v>213739.28440999999</v>
      </c>
      <c r="F16" s="36">
        <v>211995.33829000001</v>
      </c>
      <c r="G16" s="36">
        <v>189979.51493999999</v>
      </c>
      <c r="H16" s="36">
        <v>202276.60626</v>
      </c>
      <c r="I16" s="36">
        <v>192945.75977</v>
      </c>
      <c r="J16" s="36">
        <v>0</v>
      </c>
      <c r="K16" s="36">
        <v>0</v>
      </c>
      <c r="L16" s="36">
        <v>0</v>
      </c>
      <c r="M16" s="36">
        <v>0</v>
      </c>
      <c r="N16" s="33">
        <v>1626148.51694</v>
      </c>
      <c r="O16" s="41"/>
    </row>
    <row r="17" spans="1:15" s="40" customFormat="1" ht="15.95" customHeight="1" x14ac:dyDescent="0.25">
      <c r="A17" s="29" t="s">
        <v>21</v>
      </c>
      <c r="B17" s="28">
        <f t="shared" ref="B17:N17" si="3">B18</f>
        <v>371397.13094</v>
      </c>
      <c r="C17" s="28">
        <f t="shared" si="3"/>
        <v>397741.40317000001</v>
      </c>
      <c r="D17" s="28">
        <f t="shared" si="3"/>
        <v>456331.47395000001</v>
      </c>
      <c r="E17" s="28">
        <f t="shared" si="3"/>
        <v>412389.55433999997</v>
      </c>
      <c r="F17" s="28">
        <f t="shared" si="3"/>
        <v>429061.86842999997</v>
      </c>
      <c r="G17" s="28">
        <f t="shared" si="3"/>
        <v>385057.82217</v>
      </c>
      <c r="H17" s="28">
        <f t="shared" si="3"/>
        <v>405544.73697000003</v>
      </c>
      <c r="I17" s="28">
        <f t="shared" si="3"/>
        <v>365339.62529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7">
        <f t="shared" si="3"/>
        <v>3222863.6152599999</v>
      </c>
      <c r="O17" s="41"/>
    </row>
    <row r="18" spans="1:15" s="40" customFormat="1" ht="15.95" customHeight="1" x14ac:dyDescent="0.2">
      <c r="A18" s="26" t="s">
        <v>53</v>
      </c>
      <c r="B18" s="36">
        <v>371397.13094</v>
      </c>
      <c r="C18" s="36">
        <v>397741.40317000001</v>
      </c>
      <c r="D18" s="36">
        <v>456331.47395000001</v>
      </c>
      <c r="E18" s="36">
        <v>412389.55433999997</v>
      </c>
      <c r="F18" s="36">
        <v>429061.86842999997</v>
      </c>
      <c r="G18" s="36">
        <v>385057.82217</v>
      </c>
      <c r="H18" s="36">
        <v>405544.73697000003</v>
      </c>
      <c r="I18" s="36">
        <v>365339.62529</v>
      </c>
      <c r="J18" s="36">
        <v>0</v>
      </c>
      <c r="K18" s="36">
        <v>0</v>
      </c>
      <c r="L18" s="36">
        <v>0</v>
      </c>
      <c r="M18" s="36">
        <v>0</v>
      </c>
      <c r="N18" s="33">
        <v>3222863.6152599999</v>
      </c>
      <c r="O18" s="41"/>
    </row>
    <row r="19" spans="1:15" s="22" customFormat="1" ht="15.95" customHeight="1" x14ac:dyDescent="0.25">
      <c r="A19" s="39" t="s">
        <v>19</v>
      </c>
      <c r="B19" s="38">
        <f t="shared" ref="B19:N19" si="4">B20+B24+B26</f>
        <v>9888045.9876800012</v>
      </c>
      <c r="C19" s="38">
        <f t="shared" si="4"/>
        <v>10689422.24017</v>
      </c>
      <c r="D19" s="38">
        <f t="shared" si="4"/>
        <v>12709254.279960001</v>
      </c>
      <c r="E19" s="38">
        <f t="shared" si="4"/>
        <v>11365347.00104</v>
      </c>
      <c r="F19" s="38">
        <f t="shared" si="4"/>
        <v>11597498.6105</v>
      </c>
      <c r="G19" s="38">
        <f t="shared" si="4"/>
        <v>10598975.36854</v>
      </c>
      <c r="H19" s="38">
        <f t="shared" si="4"/>
        <v>11575148.792169999</v>
      </c>
      <c r="I19" s="38">
        <f t="shared" si="4"/>
        <v>10151832.79118</v>
      </c>
      <c r="J19" s="38">
        <f t="shared" si="4"/>
        <v>0</v>
      </c>
      <c r="K19" s="38">
        <f t="shared" si="4"/>
        <v>0</v>
      </c>
      <c r="L19" s="38">
        <f t="shared" si="4"/>
        <v>0</v>
      </c>
      <c r="M19" s="38">
        <f t="shared" si="4"/>
        <v>0</v>
      </c>
      <c r="N19" s="37">
        <f t="shared" si="4"/>
        <v>88575525.071240008</v>
      </c>
      <c r="O19" s="23"/>
    </row>
    <row r="20" spans="1:15" s="34" customFormat="1" ht="15.95" customHeight="1" x14ac:dyDescent="0.25">
      <c r="A20" s="29" t="s">
        <v>18</v>
      </c>
      <c r="B20" s="28">
        <f t="shared" ref="B20:N20" si="5">B21+B22+B23</f>
        <v>993196.50515999994</v>
      </c>
      <c r="C20" s="28">
        <f t="shared" si="5"/>
        <v>1016518.98094</v>
      </c>
      <c r="D20" s="28">
        <f t="shared" si="5"/>
        <v>1172341.42396</v>
      </c>
      <c r="E20" s="28">
        <f t="shared" si="5"/>
        <v>1046920.3136400001</v>
      </c>
      <c r="F20" s="28">
        <f t="shared" si="5"/>
        <v>1089849.8292700001</v>
      </c>
      <c r="G20" s="28">
        <f t="shared" si="5"/>
        <v>931121.15810999996</v>
      </c>
      <c r="H20" s="28">
        <f t="shared" si="5"/>
        <v>1035649.3357299999</v>
      </c>
      <c r="I20" s="28">
        <f t="shared" si="5"/>
        <v>919644.92891000002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7">
        <f t="shared" si="5"/>
        <v>8205242.4757199995</v>
      </c>
      <c r="O20" s="35"/>
    </row>
    <row r="21" spans="1:15" ht="15.95" customHeight="1" x14ac:dyDescent="0.2">
      <c r="A21" s="26" t="s">
        <v>52</v>
      </c>
      <c r="B21" s="25">
        <v>695293.49511000002</v>
      </c>
      <c r="C21" s="25">
        <v>698606.56842999998</v>
      </c>
      <c r="D21" s="25">
        <v>791493.59271</v>
      </c>
      <c r="E21" s="25">
        <v>706564.24828000006</v>
      </c>
      <c r="F21" s="25">
        <v>747723.48643000005</v>
      </c>
      <c r="G21" s="25">
        <v>660361.66668000002</v>
      </c>
      <c r="H21" s="25">
        <v>700543.02786999999</v>
      </c>
      <c r="I21" s="25">
        <v>617429.12003999995</v>
      </c>
      <c r="J21" s="25">
        <v>0</v>
      </c>
      <c r="K21" s="25">
        <v>0</v>
      </c>
      <c r="L21" s="25">
        <v>0</v>
      </c>
      <c r="M21" s="25">
        <v>0</v>
      </c>
      <c r="N21" s="33">
        <v>5618015.2055500001</v>
      </c>
      <c r="O21" s="16"/>
    </row>
    <row r="22" spans="1:15" ht="15.95" customHeight="1" x14ac:dyDescent="0.2">
      <c r="A22" s="26" t="s">
        <v>51</v>
      </c>
      <c r="B22" s="25">
        <v>129030.93965</v>
      </c>
      <c r="C22" s="25">
        <v>144569.04096000001</v>
      </c>
      <c r="D22" s="25">
        <v>169022.97550999999</v>
      </c>
      <c r="E22" s="25">
        <v>149704.56487</v>
      </c>
      <c r="F22" s="25">
        <v>142046.72206</v>
      </c>
      <c r="G22" s="25">
        <v>118010.24189</v>
      </c>
      <c r="H22" s="25">
        <v>149977.65932000001</v>
      </c>
      <c r="I22" s="25">
        <v>142952.48785</v>
      </c>
      <c r="J22" s="25">
        <v>0</v>
      </c>
      <c r="K22" s="25">
        <v>0</v>
      </c>
      <c r="L22" s="25">
        <v>0</v>
      </c>
      <c r="M22" s="25">
        <v>0</v>
      </c>
      <c r="N22" s="33">
        <v>1145314.6321099999</v>
      </c>
      <c r="O22" s="16"/>
    </row>
    <row r="23" spans="1:15" ht="15.95" customHeight="1" x14ac:dyDescent="0.2">
      <c r="A23" s="26" t="s">
        <v>50</v>
      </c>
      <c r="B23" s="25">
        <v>168872.0704</v>
      </c>
      <c r="C23" s="25">
        <v>173343.37155000001</v>
      </c>
      <c r="D23" s="25">
        <v>211824.85574</v>
      </c>
      <c r="E23" s="25">
        <v>190651.50049000001</v>
      </c>
      <c r="F23" s="25">
        <v>200079.62078</v>
      </c>
      <c r="G23" s="25">
        <v>152749.24953999999</v>
      </c>
      <c r="H23" s="25">
        <v>185128.64853999999</v>
      </c>
      <c r="I23" s="25">
        <v>159263.32102</v>
      </c>
      <c r="J23" s="25">
        <v>0</v>
      </c>
      <c r="K23" s="25">
        <v>0</v>
      </c>
      <c r="L23" s="25">
        <v>0</v>
      </c>
      <c r="M23" s="25">
        <v>0</v>
      </c>
      <c r="N23" s="33">
        <v>1441912.63806</v>
      </c>
      <c r="O23" s="16"/>
    </row>
    <row r="24" spans="1:15" s="34" customFormat="1" ht="15.95" customHeight="1" x14ac:dyDescent="0.25">
      <c r="A24" s="29" t="s">
        <v>14</v>
      </c>
      <c r="B24" s="28">
        <f t="shared" ref="B24:N24" si="6">B25</f>
        <v>1349801.82268</v>
      </c>
      <c r="C24" s="28">
        <f t="shared" si="6"/>
        <v>1260334.2578499999</v>
      </c>
      <c r="D24" s="28">
        <f t="shared" si="6"/>
        <v>1560280.9089299999</v>
      </c>
      <c r="E24" s="28">
        <f t="shared" si="6"/>
        <v>1347725.9356199999</v>
      </c>
      <c r="F24" s="28">
        <f t="shared" si="6"/>
        <v>1461223.9389200001</v>
      </c>
      <c r="G24" s="28">
        <f t="shared" si="6"/>
        <v>1416766.26517</v>
      </c>
      <c r="H24" s="28">
        <f t="shared" si="6"/>
        <v>1478052.5563000001</v>
      </c>
      <c r="I24" s="28">
        <f t="shared" si="6"/>
        <v>1375914.88512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7">
        <f t="shared" si="6"/>
        <v>11250100.570590001</v>
      </c>
      <c r="O24" s="35"/>
    </row>
    <row r="25" spans="1:15" s="34" customFormat="1" ht="15.95" customHeight="1" x14ac:dyDescent="0.2">
      <c r="A25" s="26" t="s">
        <v>49</v>
      </c>
      <c r="B25" s="36">
        <v>1349801.82268</v>
      </c>
      <c r="C25" s="36">
        <v>1260334.2578499999</v>
      </c>
      <c r="D25" s="36">
        <v>1560280.9089299999</v>
      </c>
      <c r="E25" s="36">
        <v>1347725.9356199999</v>
      </c>
      <c r="F25" s="36">
        <v>1461223.9389200001</v>
      </c>
      <c r="G25" s="36">
        <v>1416766.26517</v>
      </c>
      <c r="H25" s="36">
        <v>1478052.5563000001</v>
      </c>
      <c r="I25" s="36">
        <v>1375914.88512</v>
      </c>
      <c r="J25" s="36">
        <v>0</v>
      </c>
      <c r="K25" s="36">
        <v>0</v>
      </c>
      <c r="L25" s="36">
        <v>0</v>
      </c>
      <c r="M25" s="36">
        <v>0</v>
      </c>
      <c r="N25" s="33">
        <v>11250100.570590001</v>
      </c>
      <c r="O25" s="35"/>
    </row>
    <row r="26" spans="1:15" s="34" customFormat="1" ht="15.95" customHeight="1" x14ac:dyDescent="0.25">
      <c r="A26" s="29" t="s">
        <v>12</v>
      </c>
      <c r="B26" s="28">
        <f t="shared" ref="B26:N26" si="7">B27+B28+B29+B30+B31+B32+B33+B34+B35+B36+B37+B38</f>
        <v>7545047.6598400008</v>
      </c>
      <c r="C26" s="28">
        <f t="shared" si="7"/>
        <v>8412569.0013800003</v>
      </c>
      <c r="D26" s="28">
        <f t="shared" si="7"/>
        <v>9976631.9470700007</v>
      </c>
      <c r="E26" s="28">
        <f t="shared" si="7"/>
        <v>8970700.7517799996</v>
      </c>
      <c r="F26" s="28">
        <f t="shared" si="7"/>
        <v>9046424.8423100002</v>
      </c>
      <c r="G26" s="28">
        <f t="shared" si="7"/>
        <v>8251087.9452599995</v>
      </c>
      <c r="H26" s="28">
        <f t="shared" si="7"/>
        <v>9061446.9001399986</v>
      </c>
      <c r="I26" s="28">
        <f t="shared" si="7"/>
        <v>7856272.9771499988</v>
      </c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7">
        <f t="shared" si="7"/>
        <v>69120182.024930015</v>
      </c>
      <c r="O26" s="35"/>
    </row>
    <row r="27" spans="1:15" ht="15.95" customHeight="1" x14ac:dyDescent="0.2">
      <c r="A27" s="26" t="s">
        <v>48</v>
      </c>
      <c r="B27" s="25">
        <v>1427609.0637000001</v>
      </c>
      <c r="C27" s="25">
        <v>1405116.7511400001</v>
      </c>
      <c r="D27" s="25">
        <v>1678693.79336</v>
      </c>
      <c r="E27" s="25">
        <v>1465804.16851</v>
      </c>
      <c r="F27" s="25">
        <v>1482865.23976</v>
      </c>
      <c r="G27" s="25">
        <v>1357809.82152</v>
      </c>
      <c r="H27" s="25">
        <v>1588169.0872800001</v>
      </c>
      <c r="I27" s="25">
        <v>1391220.4803599999</v>
      </c>
      <c r="J27" s="25">
        <v>0</v>
      </c>
      <c r="K27" s="25">
        <v>0</v>
      </c>
      <c r="L27" s="25">
        <v>0</v>
      </c>
      <c r="M27" s="25">
        <v>0</v>
      </c>
      <c r="N27" s="33">
        <v>11797288.40563</v>
      </c>
      <c r="O27" s="16"/>
    </row>
    <row r="28" spans="1:15" ht="15.95" customHeight="1" x14ac:dyDescent="0.2">
      <c r="A28" s="26" t="s">
        <v>47</v>
      </c>
      <c r="B28" s="25">
        <v>2285586.5770899998</v>
      </c>
      <c r="C28" s="25">
        <v>2795909.4327799999</v>
      </c>
      <c r="D28" s="25">
        <v>3144379.1780400001</v>
      </c>
      <c r="E28" s="25">
        <v>2902155.1079199999</v>
      </c>
      <c r="F28" s="25">
        <v>2764338.81336</v>
      </c>
      <c r="G28" s="25">
        <v>2540099.78321</v>
      </c>
      <c r="H28" s="25">
        <v>2764128.6568399998</v>
      </c>
      <c r="I28" s="25">
        <v>1611709.49153</v>
      </c>
      <c r="J28" s="25">
        <v>0</v>
      </c>
      <c r="K28" s="25">
        <v>0</v>
      </c>
      <c r="L28" s="25">
        <v>0</v>
      </c>
      <c r="M28" s="25">
        <v>0</v>
      </c>
      <c r="N28" s="33">
        <v>20808307.040770002</v>
      </c>
      <c r="O28" s="16"/>
    </row>
    <row r="29" spans="1:15" ht="15.95" customHeight="1" x14ac:dyDescent="0.2">
      <c r="A29" s="26" t="s">
        <v>46</v>
      </c>
      <c r="B29" s="25">
        <v>42657.506809999999</v>
      </c>
      <c r="C29" s="25">
        <v>56242.339760000003</v>
      </c>
      <c r="D29" s="25">
        <v>79322.266470000002</v>
      </c>
      <c r="E29" s="25">
        <v>42637.633880000001</v>
      </c>
      <c r="F29" s="25">
        <v>133538.68554000001</v>
      </c>
      <c r="G29" s="25">
        <v>139721.95924</v>
      </c>
      <c r="H29" s="25">
        <v>148742.76595999999</v>
      </c>
      <c r="I29" s="25">
        <v>95722.941749999998</v>
      </c>
      <c r="J29" s="25">
        <v>0</v>
      </c>
      <c r="K29" s="25">
        <v>0</v>
      </c>
      <c r="L29" s="25">
        <v>0</v>
      </c>
      <c r="M29" s="25">
        <v>0</v>
      </c>
      <c r="N29" s="33">
        <v>738586.09941000002</v>
      </c>
      <c r="O29" s="16"/>
    </row>
    <row r="30" spans="1:15" ht="15.95" customHeight="1" x14ac:dyDescent="0.2">
      <c r="A30" s="26" t="s">
        <v>45</v>
      </c>
      <c r="B30" s="25">
        <v>767164.57539000001</v>
      </c>
      <c r="C30" s="25">
        <v>879698.20797999995</v>
      </c>
      <c r="D30" s="25">
        <v>1028881.15491</v>
      </c>
      <c r="E30" s="25">
        <v>948842.23393999995</v>
      </c>
      <c r="F30" s="25">
        <v>988584.72051000001</v>
      </c>
      <c r="G30" s="25">
        <v>861869.15512000001</v>
      </c>
      <c r="H30" s="25">
        <v>872247.35922999994</v>
      </c>
      <c r="I30" s="25">
        <v>804616.00895000005</v>
      </c>
      <c r="J30" s="25">
        <v>0</v>
      </c>
      <c r="K30" s="25">
        <v>0</v>
      </c>
      <c r="L30" s="25">
        <v>0</v>
      </c>
      <c r="M30" s="25">
        <v>0</v>
      </c>
      <c r="N30" s="33">
        <v>7151903.41603</v>
      </c>
      <c r="O30" s="16"/>
    </row>
    <row r="31" spans="1:15" ht="15.95" customHeight="1" x14ac:dyDescent="0.2">
      <c r="A31" s="26" t="s">
        <v>44</v>
      </c>
      <c r="B31" s="25">
        <v>511902.93541999999</v>
      </c>
      <c r="C31" s="25">
        <v>547524.60106999998</v>
      </c>
      <c r="D31" s="25">
        <v>635910.16107999999</v>
      </c>
      <c r="E31" s="25">
        <v>602741.63338000001</v>
      </c>
      <c r="F31" s="25">
        <v>623232.76742000005</v>
      </c>
      <c r="G31" s="25">
        <v>551814.00621999998</v>
      </c>
      <c r="H31" s="25">
        <v>611998.36008999997</v>
      </c>
      <c r="I31" s="25">
        <v>552137.65547999996</v>
      </c>
      <c r="J31" s="25">
        <v>0</v>
      </c>
      <c r="K31" s="25">
        <v>0</v>
      </c>
      <c r="L31" s="25">
        <v>0</v>
      </c>
      <c r="M31" s="25">
        <v>0</v>
      </c>
      <c r="N31" s="33">
        <v>4637262.1201600004</v>
      </c>
      <c r="O31" s="16"/>
    </row>
    <row r="32" spans="1:15" ht="15.95" customHeight="1" x14ac:dyDescent="0.2">
      <c r="A32" s="26" t="s">
        <v>43</v>
      </c>
      <c r="B32" s="25">
        <v>597446.57374000002</v>
      </c>
      <c r="C32" s="25">
        <v>635719.20372999995</v>
      </c>
      <c r="D32" s="25">
        <v>752694.55975999997</v>
      </c>
      <c r="E32" s="25">
        <v>698036.19934000005</v>
      </c>
      <c r="F32" s="25">
        <v>716220.70828999998</v>
      </c>
      <c r="G32" s="25">
        <v>657314.62583999999</v>
      </c>
      <c r="H32" s="25">
        <v>687212.74786</v>
      </c>
      <c r="I32" s="25">
        <v>601680.84669999999</v>
      </c>
      <c r="J32" s="25">
        <v>0</v>
      </c>
      <c r="K32" s="25">
        <v>0</v>
      </c>
      <c r="L32" s="25">
        <v>0</v>
      </c>
      <c r="M32" s="25">
        <v>0</v>
      </c>
      <c r="N32" s="33">
        <v>5346325.46526</v>
      </c>
      <c r="O32" s="16"/>
    </row>
    <row r="33" spans="1:15" ht="15.95" customHeight="1" x14ac:dyDescent="0.2">
      <c r="A33" s="26" t="s">
        <v>42</v>
      </c>
      <c r="B33" s="25">
        <v>1117504.07648</v>
      </c>
      <c r="C33" s="25">
        <v>1147699.4580999999</v>
      </c>
      <c r="D33" s="25">
        <v>1287400.6661700001</v>
      </c>
      <c r="E33" s="25">
        <v>1129978.9937199999</v>
      </c>
      <c r="F33" s="25">
        <v>1204240.2849600001</v>
      </c>
      <c r="G33" s="25">
        <v>1197957.3755999999</v>
      </c>
      <c r="H33" s="25">
        <v>1265392.67139</v>
      </c>
      <c r="I33" s="25">
        <v>1209852.2018899999</v>
      </c>
      <c r="J33" s="25">
        <v>0</v>
      </c>
      <c r="K33" s="25">
        <v>0</v>
      </c>
      <c r="L33" s="25">
        <v>0</v>
      </c>
      <c r="M33" s="25">
        <v>0</v>
      </c>
      <c r="N33" s="33">
        <v>9560025.7283100002</v>
      </c>
      <c r="O33" s="16"/>
    </row>
    <row r="34" spans="1:15" ht="15.95" customHeight="1" x14ac:dyDescent="0.2">
      <c r="A34" s="26" t="s">
        <v>41</v>
      </c>
      <c r="B34" s="25">
        <v>208561.60756</v>
      </c>
      <c r="C34" s="25">
        <v>239377.08450999999</v>
      </c>
      <c r="D34" s="25">
        <v>267416.71604000003</v>
      </c>
      <c r="E34" s="25">
        <v>258371.41125999999</v>
      </c>
      <c r="F34" s="25">
        <v>273643.28347000002</v>
      </c>
      <c r="G34" s="25">
        <v>254365.80346</v>
      </c>
      <c r="H34" s="25">
        <v>256453.59320999999</v>
      </c>
      <c r="I34" s="25">
        <v>220962.28995000001</v>
      </c>
      <c r="J34" s="25">
        <v>0</v>
      </c>
      <c r="K34" s="25">
        <v>0</v>
      </c>
      <c r="L34" s="25">
        <v>0</v>
      </c>
      <c r="M34" s="25">
        <v>0</v>
      </c>
      <c r="N34" s="33">
        <v>1979151.7894600001</v>
      </c>
      <c r="O34" s="16"/>
    </row>
    <row r="35" spans="1:15" ht="15.95" customHeight="1" x14ac:dyDescent="0.2">
      <c r="A35" s="26" t="s">
        <v>40</v>
      </c>
      <c r="B35" s="25">
        <v>141966.84875</v>
      </c>
      <c r="C35" s="25">
        <v>195563.04842000001</v>
      </c>
      <c r="D35" s="25">
        <v>522780.52081000002</v>
      </c>
      <c r="E35" s="25">
        <v>355573.46463</v>
      </c>
      <c r="F35" s="25">
        <v>251619.36738000001</v>
      </c>
      <c r="G35" s="25">
        <v>199070.6655</v>
      </c>
      <c r="H35" s="25">
        <v>260071.40135999999</v>
      </c>
      <c r="I35" s="25">
        <v>896917.52281999995</v>
      </c>
      <c r="J35" s="25">
        <v>0</v>
      </c>
      <c r="K35" s="25">
        <v>0</v>
      </c>
      <c r="L35" s="25">
        <v>0</v>
      </c>
      <c r="M35" s="25">
        <v>0</v>
      </c>
      <c r="N35" s="33">
        <v>2823562.8396700001</v>
      </c>
      <c r="O35" s="16"/>
    </row>
    <row r="36" spans="1:15" s="22" customFormat="1" ht="15.95" customHeight="1" x14ac:dyDescent="0.2">
      <c r="A36" s="26" t="s">
        <v>39</v>
      </c>
      <c r="B36" s="25">
        <v>106506.34802</v>
      </c>
      <c r="C36" s="25">
        <v>149655.0753</v>
      </c>
      <c r="D36" s="25">
        <v>147969.12981000001</v>
      </c>
      <c r="E36" s="25">
        <v>189961.07772999999</v>
      </c>
      <c r="F36" s="25">
        <v>190160.51271000001</v>
      </c>
      <c r="G36" s="25">
        <v>123058.16417</v>
      </c>
      <c r="H36" s="25">
        <v>197344.31179000001</v>
      </c>
      <c r="I36" s="25">
        <v>119787.20957000001</v>
      </c>
      <c r="J36" s="25">
        <v>0</v>
      </c>
      <c r="K36" s="25">
        <v>0</v>
      </c>
      <c r="L36" s="25">
        <v>0</v>
      </c>
      <c r="M36" s="25">
        <v>0</v>
      </c>
      <c r="N36" s="33">
        <v>1224441.8291</v>
      </c>
      <c r="O36" s="23"/>
    </row>
    <row r="37" spans="1:15" s="22" customFormat="1" ht="15.95" customHeight="1" x14ac:dyDescent="0.2">
      <c r="A37" s="26" t="s">
        <v>38</v>
      </c>
      <c r="B37" s="25">
        <v>331310.27610999998</v>
      </c>
      <c r="C37" s="25">
        <v>350973.86628000002</v>
      </c>
      <c r="D37" s="25">
        <v>417678.51001999999</v>
      </c>
      <c r="E37" s="25">
        <v>365939.12841</v>
      </c>
      <c r="F37" s="25">
        <v>406437.93495000002</v>
      </c>
      <c r="G37" s="25">
        <v>357947.05355999997</v>
      </c>
      <c r="H37" s="25">
        <v>401806.70276999997</v>
      </c>
      <c r="I37" s="25">
        <v>343740.15525000001</v>
      </c>
      <c r="J37" s="25">
        <v>0</v>
      </c>
      <c r="K37" s="25">
        <v>0</v>
      </c>
      <c r="L37" s="25">
        <v>0</v>
      </c>
      <c r="M37" s="25">
        <v>0</v>
      </c>
      <c r="N37" s="33">
        <v>2975833.6273500002</v>
      </c>
      <c r="O37" s="23"/>
    </row>
    <row r="38" spans="1:15" s="22" customFormat="1" ht="15.95" customHeight="1" x14ac:dyDescent="0.2">
      <c r="A38" s="26" t="s">
        <v>37</v>
      </c>
      <c r="B38" s="25">
        <v>6831.2707700000001</v>
      </c>
      <c r="C38" s="25">
        <v>9089.9323100000001</v>
      </c>
      <c r="D38" s="25">
        <v>13505.2906</v>
      </c>
      <c r="E38" s="25">
        <v>10659.699060000001</v>
      </c>
      <c r="F38" s="25">
        <v>11542.52396</v>
      </c>
      <c r="G38" s="25">
        <v>10059.53182</v>
      </c>
      <c r="H38" s="25">
        <v>7879.2423600000002</v>
      </c>
      <c r="I38" s="25">
        <v>7926.1728999999996</v>
      </c>
      <c r="J38" s="25">
        <v>0</v>
      </c>
      <c r="K38" s="25">
        <v>0</v>
      </c>
      <c r="L38" s="25">
        <v>0</v>
      </c>
      <c r="M38" s="25">
        <v>0</v>
      </c>
      <c r="N38" s="33">
        <v>77493.663780000003</v>
      </c>
      <c r="O38" s="23"/>
    </row>
    <row r="39" spans="1:15" s="22" customFormat="1" ht="15.95" customHeight="1" x14ac:dyDescent="0.25">
      <c r="A39" s="32" t="s">
        <v>1</v>
      </c>
      <c r="B39" s="31">
        <f t="shared" ref="B39:N39" si="8">B41</f>
        <v>391324.55086000002</v>
      </c>
      <c r="C39" s="31">
        <f t="shared" si="8"/>
        <v>334225.34616999998</v>
      </c>
      <c r="D39" s="31">
        <f t="shared" si="8"/>
        <v>376906.42395000003</v>
      </c>
      <c r="E39" s="31">
        <f t="shared" si="8"/>
        <v>369348.69689999998</v>
      </c>
      <c r="F39" s="31">
        <f t="shared" si="8"/>
        <v>430290.30446999997</v>
      </c>
      <c r="G39" s="31">
        <f t="shared" si="8"/>
        <v>379409.02435000002</v>
      </c>
      <c r="H39" s="31">
        <f t="shared" si="8"/>
        <v>403341.60404000001</v>
      </c>
      <c r="I39" s="31">
        <f t="shared" si="8"/>
        <v>325343.41976999998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0">
        <f t="shared" si="8"/>
        <v>3010189.3705099998</v>
      </c>
      <c r="O39" s="23"/>
    </row>
    <row r="40" spans="1:15" s="22" customFormat="1" ht="15.95" customHeight="1" x14ac:dyDescent="0.25">
      <c r="A40" s="29" t="s">
        <v>0</v>
      </c>
      <c r="B40" s="28">
        <f t="shared" ref="B40:N40" si="9">B41</f>
        <v>391324.55086000002</v>
      </c>
      <c r="C40" s="28">
        <f t="shared" si="9"/>
        <v>334225.34616999998</v>
      </c>
      <c r="D40" s="28">
        <f t="shared" si="9"/>
        <v>376906.42395000003</v>
      </c>
      <c r="E40" s="28">
        <f t="shared" si="9"/>
        <v>369348.69689999998</v>
      </c>
      <c r="F40" s="28">
        <f t="shared" si="9"/>
        <v>430290.30446999997</v>
      </c>
      <c r="G40" s="28">
        <f t="shared" si="9"/>
        <v>379409.02435000002</v>
      </c>
      <c r="H40" s="28">
        <f t="shared" si="9"/>
        <v>403341.60404000001</v>
      </c>
      <c r="I40" s="28">
        <f t="shared" si="9"/>
        <v>325343.41976999998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7">
        <f t="shared" si="9"/>
        <v>3010189.3705099998</v>
      </c>
      <c r="O40" s="23"/>
    </row>
    <row r="41" spans="1:15" s="22" customFormat="1" ht="15.95" customHeight="1" thickBot="1" x14ac:dyDescent="0.3">
      <c r="A41" s="26" t="s">
        <v>36</v>
      </c>
      <c r="B41" s="25">
        <v>391324.55086000002</v>
      </c>
      <c r="C41" s="25">
        <v>334225.34616999998</v>
      </c>
      <c r="D41" s="25">
        <v>376906.42395000003</v>
      </c>
      <c r="E41" s="25">
        <v>369348.69689999998</v>
      </c>
      <c r="F41" s="25">
        <v>430290.30446999997</v>
      </c>
      <c r="G41" s="25">
        <v>379409.02435000002</v>
      </c>
      <c r="H41" s="25">
        <v>403341.60404000001</v>
      </c>
      <c r="I41" s="25">
        <v>325343.41976999998</v>
      </c>
      <c r="J41" s="25">
        <v>0</v>
      </c>
      <c r="K41" s="25">
        <v>0</v>
      </c>
      <c r="L41" s="25">
        <v>0</v>
      </c>
      <c r="M41" s="25">
        <v>0</v>
      </c>
      <c r="N41" s="24">
        <v>3010189.3705099998</v>
      </c>
      <c r="O41" s="23"/>
    </row>
    <row r="42" spans="1:15" s="18" customFormat="1" ht="15.95" customHeight="1" thickBot="1" x14ac:dyDescent="0.3">
      <c r="A42" s="21" t="s">
        <v>35</v>
      </c>
      <c r="B42" s="20">
        <f t="shared" ref="B42:N42" si="10">B5+B19+B39</f>
        <v>12173436.413380003</v>
      </c>
      <c r="C42" s="20">
        <f t="shared" si="10"/>
        <v>12859579.698240001</v>
      </c>
      <c r="D42" s="20">
        <f t="shared" si="10"/>
        <v>15080986.63322</v>
      </c>
      <c r="E42" s="20">
        <f t="shared" si="10"/>
        <v>13517929.38037</v>
      </c>
      <c r="F42" s="20">
        <f t="shared" si="10"/>
        <v>13925870.447010001</v>
      </c>
      <c r="G42" s="20">
        <f t="shared" si="10"/>
        <v>12569515.068950001</v>
      </c>
      <c r="H42" s="20">
        <f t="shared" si="10"/>
        <v>13659366.336309999</v>
      </c>
      <c r="I42" s="20">
        <f t="shared" si="10"/>
        <v>12011872.870279999</v>
      </c>
      <c r="J42" s="2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105798556.84776001</v>
      </c>
      <c r="O42" s="19"/>
    </row>
    <row r="43" spans="1:15" ht="14.1" customHeight="1" x14ac:dyDescent="0.2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.1" customHeight="1" x14ac:dyDescent="0.3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">
      <c r="A51" s="55" t="s">
        <v>33</v>
      </c>
      <c r="B51" s="55"/>
      <c r="C51" s="52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">
      <c r="A52" s="56" t="s">
        <v>78</v>
      </c>
      <c r="B52" s="56"/>
      <c r="C52" s="53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">
      <c r="A53" s="57" t="s">
        <v>79</v>
      </c>
      <c r="B53" s="57"/>
      <c r="C53" s="52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">
      <c r="A54" s="54" t="s">
        <v>80</v>
      </c>
      <c r="B54" s="54"/>
      <c r="C54" s="53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">
      <c r="A55" s="57" t="s">
        <v>81</v>
      </c>
      <c r="B55" s="57"/>
      <c r="C55" s="52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">
      <c r="A56" s="54" t="s">
        <v>82</v>
      </c>
      <c r="B56" s="54"/>
      <c r="C56" s="53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">
      <c r="A57" s="57" t="s">
        <v>83</v>
      </c>
      <c r="B57" s="57"/>
      <c r="C57" s="52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">
      <c r="A58" s="54" t="s">
        <v>84</v>
      </c>
      <c r="B58" s="54"/>
      <c r="C58" s="53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">
      <c r="A59" s="57" t="s">
        <v>85</v>
      </c>
      <c r="B59" s="57"/>
      <c r="C59" s="52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">
      <c r="A60" s="54" t="s">
        <v>86</v>
      </c>
      <c r="B60" s="54"/>
      <c r="C60" s="53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">
      <c r="A61" s="55" t="s">
        <v>87</v>
      </c>
      <c r="B61" s="55"/>
      <c r="C61" s="52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">
      <c r="A62" s="54" t="s">
        <v>88</v>
      </c>
      <c r="B62" s="54"/>
      <c r="C62" s="53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">
      <c r="A63" s="55" t="s">
        <v>89</v>
      </c>
      <c r="B63" s="55"/>
      <c r="C63" s="52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">
      <c r="A64" s="54" t="s">
        <v>90</v>
      </c>
      <c r="B64" s="54"/>
      <c r="C64" s="53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">
      <c r="A65" s="55" t="s">
        <v>19</v>
      </c>
      <c r="B65" s="55"/>
      <c r="C65" s="52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">
      <c r="A66" s="56" t="s">
        <v>91</v>
      </c>
      <c r="B66" s="56"/>
      <c r="C66" s="53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">
      <c r="A67" s="57" t="s">
        <v>92</v>
      </c>
      <c r="B67" s="57"/>
      <c r="C67" s="52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">
      <c r="A68" s="54" t="s">
        <v>93</v>
      </c>
      <c r="B68" s="54"/>
      <c r="C68" s="53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">
      <c r="A69" s="57" t="s">
        <v>94</v>
      </c>
      <c r="B69" s="57"/>
      <c r="C69" s="52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">
      <c r="A70" s="56" t="s">
        <v>95</v>
      </c>
      <c r="B70" s="56"/>
      <c r="C70" s="53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">
      <c r="A71" s="57" t="s">
        <v>96</v>
      </c>
      <c r="B71" s="57"/>
      <c r="C71" s="52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">
      <c r="A72" s="56" t="s">
        <v>97</v>
      </c>
      <c r="B72" s="56"/>
      <c r="C72" s="53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">
      <c r="A73" s="57" t="s">
        <v>98</v>
      </c>
      <c r="B73" s="57"/>
      <c r="C73" s="52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">
      <c r="A74" s="54" t="s">
        <v>99</v>
      </c>
      <c r="B74" s="54"/>
      <c r="C74" s="53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">
      <c r="A75" s="57" t="s">
        <v>100</v>
      </c>
      <c r="B75" s="57"/>
      <c r="C75" s="52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54" t="s">
        <v>101</v>
      </c>
      <c r="B76" s="54"/>
      <c r="C76" s="53" t="s">
        <v>8</v>
      </c>
      <c r="D76" s="5"/>
      <c r="E76" s="7"/>
      <c r="F76" s="6"/>
    </row>
    <row r="77" spans="1:15" ht="17.100000000000001" customHeight="1" x14ac:dyDescent="0.25">
      <c r="A77" s="57" t="s">
        <v>102</v>
      </c>
      <c r="B77" s="57"/>
      <c r="C77" s="52" t="s">
        <v>7</v>
      </c>
      <c r="D77" s="5"/>
      <c r="E77" s="7"/>
      <c r="F77" s="6"/>
    </row>
    <row r="78" spans="1:15" ht="17.100000000000001" customHeight="1" x14ac:dyDescent="0.25">
      <c r="A78" s="54" t="s">
        <v>103</v>
      </c>
      <c r="B78" s="54"/>
      <c r="C78" s="53" t="s">
        <v>6</v>
      </c>
      <c r="D78" s="5"/>
      <c r="E78" s="7"/>
      <c r="F78" s="6"/>
    </row>
    <row r="79" spans="1:15" ht="17.100000000000001" customHeight="1" x14ac:dyDescent="0.25">
      <c r="A79" s="57" t="s">
        <v>104</v>
      </c>
      <c r="B79" s="57"/>
      <c r="C79" s="52" t="s">
        <v>5</v>
      </c>
      <c r="D79" s="5"/>
      <c r="E79" s="7"/>
      <c r="F79" s="6"/>
    </row>
    <row r="80" spans="1:15" ht="15" customHeight="1" x14ac:dyDescent="0.2">
      <c r="A80" s="54" t="s">
        <v>105</v>
      </c>
      <c r="B80" s="54"/>
      <c r="C80" s="53" t="s">
        <v>4</v>
      </c>
      <c r="D80" s="3"/>
      <c r="E80" s="4"/>
      <c r="F80" s="4"/>
    </row>
    <row r="81" spans="1:6" ht="15" x14ac:dyDescent="0.2">
      <c r="A81" s="57" t="s">
        <v>106</v>
      </c>
      <c r="B81" s="57"/>
      <c r="C81" s="52" t="s">
        <v>3</v>
      </c>
      <c r="D81" s="4"/>
      <c r="E81" s="4"/>
      <c r="F81" s="4"/>
    </row>
    <row r="82" spans="1:6" x14ac:dyDescent="0.2">
      <c r="A82" s="54" t="s">
        <v>107</v>
      </c>
      <c r="B82" s="54"/>
      <c r="C82" s="53" t="s">
        <v>2</v>
      </c>
    </row>
    <row r="83" spans="1:6" x14ac:dyDescent="0.2">
      <c r="A83" s="57" t="s">
        <v>108</v>
      </c>
      <c r="B83" s="57"/>
      <c r="C83" s="52" t="s">
        <v>109</v>
      </c>
    </row>
    <row r="84" spans="1:6" x14ac:dyDescent="0.2">
      <c r="A84" s="54" t="s">
        <v>110</v>
      </c>
      <c r="B84" s="54"/>
      <c r="C84" s="53" t="s">
        <v>111</v>
      </c>
    </row>
    <row r="85" spans="1:6" x14ac:dyDescent="0.2">
      <c r="A85" s="55" t="s">
        <v>1</v>
      </c>
      <c r="B85" s="55"/>
      <c r="C85" s="52"/>
    </row>
    <row r="86" spans="1:6" x14ac:dyDescent="0.2">
      <c r="A86" s="56" t="s">
        <v>112</v>
      </c>
      <c r="B86" s="56"/>
      <c r="C86" s="53"/>
    </row>
    <row r="87" spans="1:6" x14ac:dyDescent="0.2">
      <c r="A87" s="57" t="s">
        <v>113</v>
      </c>
      <c r="B87" s="57"/>
      <c r="C87" s="52" t="s">
        <v>114</v>
      </c>
    </row>
  </sheetData>
  <mergeCells count="39">
    <mergeCell ref="A2:P2"/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2018-09-01T07:41:30Z</dcterms:modified>
</cp:coreProperties>
</file>