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Mayıs 2018\"/>
    </mc:Choice>
  </mc:AlternateContent>
  <bookViews>
    <workbookView xWindow="0" yWindow="0" windowWidth="10320" windowHeight="6915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K19" i="1" s="1"/>
  <c r="J26" i="1"/>
  <c r="I26" i="1"/>
  <c r="H26" i="1"/>
  <c r="G26" i="1"/>
  <c r="G19" i="1" s="1"/>
  <c r="F26" i="1"/>
  <c r="E26" i="1"/>
  <c r="D26" i="1"/>
  <c r="C26" i="1"/>
  <c r="C19" i="1" s="1"/>
  <c r="B26" i="1"/>
  <c r="N24" i="1"/>
  <c r="M24" i="1"/>
  <c r="L24" i="1"/>
  <c r="L19" i="1" s="1"/>
  <c r="K24" i="1"/>
  <c r="J24" i="1"/>
  <c r="I24" i="1"/>
  <c r="H24" i="1"/>
  <c r="H19" i="1" s="1"/>
  <c r="G24" i="1"/>
  <c r="F24" i="1"/>
  <c r="E24" i="1"/>
  <c r="D24" i="1"/>
  <c r="D19" i="1" s="1"/>
  <c r="C24" i="1"/>
  <c r="B24" i="1"/>
  <c r="N20" i="1"/>
  <c r="M20" i="1"/>
  <c r="M19" i="1" s="1"/>
  <c r="L20" i="1"/>
  <c r="K20" i="1"/>
  <c r="J20" i="1"/>
  <c r="I20" i="1"/>
  <c r="I19" i="1" s="1"/>
  <c r="H20" i="1"/>
  <c r="G20" i="1"/>
  <c r="F20" i="1"/>
  <c r="E20" i="1"/>
  <c r="E19" i="1" s="1"/>
  <c r="D20" i="1"/>
  <c r="C20" i="1"/>
  <c r="B20" i="1"/>
  <c r="N19" i="1"/>
  <c r="J19" i="1"/>
  <c r="F19" i="1"/>
  <c r="B19" i="1"/>
  <c r="N17" i="1"/>
  <c r="M17" i="1"/>
  <c r="L17" i="1"/>
  <c r="K17" i="1"/>
  <c r="K5" i="1" s="1"/>
  <c r="J17" i="1"/>
  <c r="I17" i="1"/>
  <c r="H17" i="1"/>
  <c r="G17" i="1"/>
  <c r="G5" i="1" s="1"/>
  <c r="F17" i="1"/>
  <c r="E17" i="1"/>
  <c r="D17" i="1"/>
  <c r="C17" i="1"/>
  <c r="C5" i="1" s="1"/>
  <c r="B17" i="1"/>
  <c r="N15" i="1"/>
  <c r="M15" i="1"/>
  <c r="L15" i="1"/>
  <c r="L5" i="1" s="1"/>
  <c r="K15" i="1"/>
  <c r="J15" i="1"/>
  <c r="I15" i="1"/>
  <c r="H15" i="1"/>
  <c r="H5" i="1" s="1"/>
  <c r="G15" i="1"/>
  <c r="F15" i="1"/>
  <c r="E15" i="1"/>
  <c r="D15" i="1"/>
  <c r="D5" i="1" s="1"/>
  <c r="C15" i="1"/>
  <c r="B15" i="1"/>
  <c r="N6" i="1"/>
  <c r="M6" i="1"/>
  <c r="M5" i="1" s="1"/>
  <c r="L6" i="1"/>
  <c r="K6" i="1"/>
  <c r="J6" i="1"/>
  <c r="I6" i="1"/>
  <c r="I5" i="1" s="1"/>
  <c r="H6" i="1"/>
  <c r="G6" i="1"/>
  <c r="F6" i="1"/>
  <c r="E6" i="1"/>
  <c r="E5" i="1" s="1"/>
  <c r="D6" i="1"/>
  <c r="C6" i="1"/>
  <c r="B6" i="1"/>
  <c r="N5" i="1"/>
  <c r="N42" i="1" s="1"/>
  <c r="J5" i="1"/>
  <c r="J42" i="1" s="1"/>
  <c r="F5" i="1"/>
  <c r="F42" i="1" s="1"/>
  <c r="B5" i="1"/>
  <c r="B42" i="1" s="1"/>
  <c r="M42" i="1" l="1"/>
  <c r="L42" i="1"/>
  <c r="G42" i="1"/>
  <c r="I42" i="1"/>
  <c r="D42" i="1"/>
  <c r="C42" i="1"/>
  <c r="E42" i="1"/>
  <c r="H42" i="1"/>
  <c r="K42" i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<sst xmlns="http://schemas.openxmlformats.org/spreadsheetml/2006/main" count="120" uniqueCount="116">
  <si>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</si>
  <si>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</si>
  <si>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</si>
  <si>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</si>
  <si>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</si>
  <si>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</si>
  <si>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</si>
  <si>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</si>
  <si>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</si>
  <si>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</si>
  <si>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</si>
  <si>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</si>
  <si>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</si>
  <si>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</si>
  <si>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</si>
  <si>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</si>
  <si>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</si>
  <si>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</si>
  <si>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</si>
  <si>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</si>
  <si>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</si>
  <si>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</si>
  <si>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</si>
  <si>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</si>
  <si>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</si>
  <si>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</si>
  <si>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</si>
  <si>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</si>
  <si>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</si>
  <si>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</si>
  <si>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</si>
  <si>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</si>
  <si>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</si>
  <si>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</si>
  <si>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</si>
  <si>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</si>
  <si>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</si>
  <si>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</si>
  <si>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</si>
  <si>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</si>
  <si>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</si>
  <si>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</si>
  <si>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</si>
  <si>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</si>
  <si>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</si>
  <si>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</si>
  <si>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</si>
  <si>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</si>
  <si>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</si>
  <si>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</si>
  <si>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</si>
  <si>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</si>
  <si>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</si>
  <si>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</si>
  <si>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</si>
  <si>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</si>
  <si>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</si>
  <si>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</si>
  <si>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</si>
  <si>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</si>
  <si>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</si>
  <si>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</si>
  <si>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</si>
  <si>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</si>
  <si>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</si>
  <si>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</si>
  <si>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</si>
  <si>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</si>
  <si>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</si>
  <si>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</si>
  <si>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</si>
  <si>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</si>
  <si>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</si>
  <si>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</si>
  <si>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</si>
  <si>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</si>
  <si>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</si>
  <si>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</si>
  <si>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</si>
  <si>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</si>
  <si>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</si>
  <si>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</si>
  <si>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</si>
  <si>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</si>
  <si>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</si>
  <si>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</si>
  <si>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</si>
  <si>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</si>
  <si>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</si>
  <si>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</si>
  <si>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</si>
  <si>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</si>
  <si>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</si>
  <si>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</si>
  <si>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</si>
  <si>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</si>
  <si>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</si>
  <si>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</si>
  <si>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</si>
  <si>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</si>
  <si>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</si>
  <si>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</si>
  <si>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</si>
  <si>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</si>
  <si>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</si>
  <si>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</si>
  <si>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</si>
  <si>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</si>
  <si>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</si>
  <si>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</si>
  <si>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</si>
  <si>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</si>
  <si>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</si>
  <si>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</si>
  <si>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</si>
  <si>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31.05.2018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</si>
</sst>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/>
    </xf>
    <xf numFmtId="49" fontId="63" fillId="43" borderId="28" xfId="472" applyNumberFormat="1" applyFont="1" applyFill="1" applyBorder="1" applyAlignment="1">
      <alignment horizontal="left" vertical="top"/>
    </xf>
    <xf numFmtId="49" fontId="62" fillId="42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 vertical="top"/>
    </xf>
    <xf numFmtId="49" fontId="63" fillId="42" borderId="28" xfId="472" applyNumberFormat="1" applyFont="1" applyFill="1" applyBorder="1" applyAlignment="1">
      <alignment horizontal="left" vertical="top"/>
    </xf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588144"/>
        <c:axId val="1220592496"/>
        <c:axId val="0"/>
      </c:bar3DChart>
      <c:catAx>
        <c:axId val="1220588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92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92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058814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1610528"/>
        <c:axId val="791605632"/>
        <c:axId val="0"/>
      </c:bar3DChart>
      <c:catAx>
        <c:axId val="79161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91605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1605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91610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1606176"/>
        <c:axId val="969621760"/>
        <c:axId val="0"/>
      </c:bar3DChart>
      <c:catAx>
        <c:axId val="791606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69621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6962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791606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4224"/>
        <c:axId val="1244146944"/>
        <c:axId val="0"/>
      </c:bar3DChart>
      <c:catAx>
        <c:axId val="124414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46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469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42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0960"/>
        <c:axId val="1244141504"/>
        <c:axId val="0"/>
      </c:bar3DChart>
      <c:catAx>
        <c:axId val="1244140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41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41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09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5312"/>
        <c:axId val="1244149120"/>
        <c:axId val="0"/>
      </c:bar3DChart>
      <c:catAx>
        <c:axId val="124414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491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49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5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2048"/>
        <c:axId val="1244138240"/>
        <c:axId val="0"/>
      </c:bar3DChart>
      <c:catAx>
        <c:axId val="1244142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38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3824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20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3136"/>
        <c:axId val="1244138784"/>
        <c:axId val="0"/>
      </c:bar3DChart>
      <c:catAx>
        <c:axId val="124414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38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3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31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9664"/>
        <c:axId val="1244139328"/>
        <c:axId val="0"/>
      </c:bar3DChart>
      <c:catAx>
        <c:axId val="124414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393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3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96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35520"/>
        <c:axId val="1244137696"/>
        <c:axId val="0"/>
      </c:bar3DChart>
      <c:catAx>
        <c:axId val="124413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3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376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3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36608"/>
        <c:axId val="1244150752"/>
        <c:axId val="0"/>
      </c:bar3DChart>
      <c:catAx>
        <c:axId val="1244136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507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50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366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593040"/>
        <c:axId val="1220593584"/>
        <c:axId val="0"/>
      </c:bar3DChart>
      <c:catAx>
        <c:axId val="122059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935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9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05930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5856"/>
        <c:axId val="1244137152"/>
        <c:axId val="0"/>
      </c:bar3DChart>
      <c:catAx>
        <c:axId val="124414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371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58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4768"/>
        <c:axId val="1244140416"/>
        <c:axId val="0"/>
      </c:bar3DChart>
      <c:catAx>
        <c:axId val="1244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404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4041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4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6400"/>
        <c:axId val="1244142592"/>
        <c:axId val="0"/>
      </c:bar3DChart>
      <c:catAx>
        <c:axId val="124414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425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42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6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7488"/>
        <c:axId val="1244143680"/>
        <c:axId val="0"/>
      </c:bar3DChart>
      <c:catAx>
        <c:axId val="124414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43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43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7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48032"/>
        <c:axId val="1244148576"/>
        <c:axId val="0"/>
      </c:bar3DChart>
      <c:catAx>
        <c:axId val="124414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485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485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480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36064"/>
        <c:axId val="1244150208"/>
        <c:axId val="0"/>
      </c:bar3DChart>
      <c:catAx>
        <c:axId val="124413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150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15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360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139872"/>
        <c:axId val="1244828512"/>
        <c:axId val="0"/>
      </c:bar3DChart>
      <c:catAx>
        <c:axId val="124413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28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28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1398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18176"/>
        <c:axId val="1244830144"/>
        <c:axId val="0"/>
      </c:bar3DChart>
      <c:catAx>
        <c:axId val="124481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30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301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181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17088"/>
        <c:axId val="1244827424"/>
        <c:axId val="0"/>
      </c:bar3DChart>
      <c:catAx>
        <c:axId val="124481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27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27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170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29056"/>
        <c:axId val="1244830688"/>
        <c:axId val="0"/>
      </c:bar3DChart>
      <c:catAx>
        <c:axId val="124482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306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30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290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594672"/>
        <c:axId val="1220581072"/>
        <c:axId val="0"/>
      </c:bar3DChart>
      <c:catAx>
        <c:axId val="122059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81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8107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0594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23616"/>
        <c:axId val="1244825792"/>
        <c:axId val="0"/>
      </c:bar3DChart>
      <c:catAx>
        <c:axId val="124482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25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257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23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numRef>
              <c:f>([10]SEKTOR!$A$5,[10]SEKTOR!$A$19,[10]SEKTOR!$A$37)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([10]SEKTOR!$N$5,[10]SEKTOR!$N$19,[10]SEKTOR!$N$37)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26880"/>
        <c:axId val="1244816544"/>
        <c:axId val="0"/>
      </c:bar3DChart>
      <c:catAx>
        <c:axId val="1244826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165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16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268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numRef>
              <c:f>([10]SEKTOR!$A$6,[10]SEKTOR!$A$15,[10]SEKTOR!$A$17,[10]SEKTOR!$A$20,[10]SEKTOR!$A$24,[10]SEKTOR!$A$26,[10]SEKTOR!$A$37)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([10]SEKTOR!$N$6,[10]SEKTOR!$N$15,[10]SEKTOR!$N$17,[10]SEKTOR!$N$20,[10]SEKTOR!$N$24,[10]SEKTOR!$N$26,[10]SEKTOR!$N$37)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25248"/>
        <c:axId val="1244829600"/>
        <c:axId val="0"/>
      </c:bar3DChart>
      <c:catAx>
        <c:axId val="124482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296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2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25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numRef>
              <c:f>([10]SEKTOR!$A$7:$A$14,[10]SEKTOR!$A$16,[10]SEKTOR!$A$18,[10]SEKTOR!$A$21:$A$23,[10]SEKTOR!$A$25,[10]SEKTOR!$A$27:$A$36,[10]SEKTOR!$A$38)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26336"/>
        <c:axId val="1244827968"/>
        <c:axId val="0"/>
      </c:bar3DChart>
      <c:catAx>
        <c:axId val="1244826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27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279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26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([11]SEKTOR!$A$5,[11]SEKTOR!$A$19,[11]SEKTOR!$A$37)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([11]SEKTOR!$N$5,[11]SEKTOR!$N$19,[11]SEKTOR!$N$37)</c:f>
              <c:numCache>
                <c:formatCode>General</c:formatCode>
                <c:ptCount val="3"/>
                <c:pt idx="0">
                  <c:v>7515705.0878799995</c:v>
                </c:pt>
                <c:pt idx="1">
                  <c:v>44703232.913159996</c:v>
                </c:pt>
                <c:pt idx="2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19808"/>
        <c:axId val="1244824160"/>
        <c:axId val="0"/>
      </c:bar3DChart>
      <c:catAx>
        <c:axId val="124481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24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24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198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([11]SEKTOR!$A$6,[11]SEKTOR!$A$15,[11]SEKTOR!$A$17,[11]SEKTOR!$A$20,[11]SEKTOR!$A$24,[11]SEKTOR!$A$26,[11]SEKTOR!$A$37)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([11]SEKTOR!$N$6,[11]SEKTOR!$N$15,[11]SEKTOR!$N$17,[11]SEKTOR!$N$20,[11]SEKTOR!$N$24,[11]SEKTOR!$N$26,[11]SEKTOR!$N$37)</c:f>
              <c:numCache>
                <c:formatCode>General</c:formatCode>
                <c:ptCount val="7"/>
                <c:pt idx="0">
                  <c:v>5047329.3784299996</c:v>
                </c:pt>
                <c:pt idx="1">
                  <c:v>829525.78361000004</c:v>
                </c:pt>
                <c:pt idx="2">
                  <c:v>1638849.9258399999</c:v>
                </c:pt>
                <c:pt idx="3">
                  <c:v>4232165.3169200001</c:v>
                </c:pt>
                <c:pt idx="4">
                  <c:v>5518470.7885800004</c:v>
                </c:pt>
                <c:pt idx="5">
                  <c:v>34952596.807659999</c:v>
                </c:pt>
                <c:pt idx="6">
                  <c:v>1466652.97575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15456"/>
        <c:axId val="1244819264"/>
        <c:axId val="0"/>
      </c:bar3DChart>
      <c:catAx>
        <c:axId val="1244815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192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1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15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([11]SEKTOR!$A$7:$A$14,[11]SEKTOR!$A$16,[11]SEKTOR!$A$18,[11]SEKTOR!$A$21:$A$23,[11]SEKTOR!$A$25,[11]SEKTOR!$A$27:$A$36,[11]SEKTOR!$A$38)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([11]SEKTOR!$N$7:$N$14,[11]SEKTOR!$N$16,[11]SEKTOR!$N$18,[11]SEKTOR!$N$21:$N$23,[11]SEKTOR!$N$25,[11]SEKTOR!$N$27:$N$36,[11]SEKTOR!$N$38)</c:f>
              <c:numCache>
                <c:formatCode>General</c:formatCode>
                <c:ptCount val="25"/>
                <c:pt idx="0">
                  <c:v>2217579.2782399999</c:v>
                </c:pt>
                <c:pt idx="1">
                  <c:v>794634.11207000003</c:v>
                </c:pt>
                <c:pt idx="2">
                  <c:v>507744.00063999998</c:v>
                </c:pt>
                <c:pt idx="3">
                  <c:v>434627.95578999998</c:v>
                </c:pt>
                <c:pt idx="4">
                  <c:v>561442.48933000001</c:v>
                </c:pt>
                <c:pt idx="5">
                  <c:v>197629.89567</c:v>
                </c:pt>
                <c:pt idx="6">
                  <c:v>280083.63416999998</c:v>
                </c:pt>
                <c:pt idx="7">
                  <c:v>53588.012519999997</c:v>
                </c:pt>
                <c:pt idx="8">
                  <c:v>829525.78361000004</c:v>
                </c:pt>
                <c:pt idx="9">
                  <c:v>1638849.9258399999</c:v>
                </c:pt>
                <c:pt idx="10">
                  <c:v>2893936.0092500001</c:v>
                </c:pt>
                <c:pt idx="11">
                  <c:v>593185.07186999999</c:v>
                </c:pt>
                <c:pt idx="12">
                  <c:v>745044.23580000002</c:v>
                </c:pt>
                <c:pt idx="13">
                  <c:v>5518470.7885800004</c:v>
                </c:pt>
                <c:pt idx="14">
                  <c:v>5988368.52697</c:v>
                </c:pt>
                <c:pt idx="15">
                  <c:v>11129520.162049999</c:v>
                </c:pt>
                <c:pt idx="16">
                  <c:v>220859.74692000001</c:v>
                </c:pt>
                <c:pt idx="17">
                  <c:v>3630035.6040599998</c:v>
                </c:pt>
                <c:pt idx="18">
                  <c:v>2301052.3494899999</c:v>
                </c:pt>
                <c:pt idx="19">
                  <c:v>2684412.75373</c:v>
                </c:pt>
                <c:pt idx="20">
                  <c:v>4706740.1672099996</c:v>
                </c:pt>
                <c:pt idx="21">
                  <c:v>974421.28951999999</c:v>
                </c:pt>
                <c:pt idx="22">
                  <c:v>1215773.20132</c:v>
                </c:pt>
                <c:pt idx="23">
                  <c:v>594648.79160999996</c:v>
                </c:pt>
                <c:pt idx="24">
                  <c:v>40111.239029999997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20896"/>
        <c:axId val="1244816000"/>
        <c:axId val="0"/>
      </c:bar3DChart>
      <c:catAx>
        <c:axId val="124482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4816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48160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2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([12]SEKTOR!$A$5,[12]SEKTOR!$A$19,[12]SEKTOR!$A$37)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([12]SEKTOR!$N$5,[12]SEKTOR!$N$19,[12]SEKTOR!$N$37)</c:f>
              <c:numCache>
                <c:formatCode>#,##0</c:formatCode>
                <c:ptCount val="3"/>
                <c:pt idx="0">
                  <c:v>9415389.3098000009</c:v>
                </c:pt>
                <c:pt idx="1">
                  <c:v>56296632.702989995</c:v>
                </c:pt>
                <c:pt idx="2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823072"/>
        <c:axId val="1220586512"/>
        <c:axId val="0"/>
      </c:bar3DChart>
      <c:catAx>
        <c:axId val="1244823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86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8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448230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([12]SEKTOR!$A$6,[12]SEKTOR!$A$15,[12]SEKTOR!$A$17,[12]SEKTOR!$A$20,[12]SEKTOR!$A$24,[12]SEKTOR!$A$26,[12]SEKTOR!$A$37)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([12]SEKTOR!$N$6,[12]SEKTOR!$N$15,[12]SEKTOR!$N$17,[12]SEKTOR!$N$20,[12]SEKTOR!$N$24,[12]SEKTOR!$N$26,[12]SEKTOR!$N$37)</c:f>
              <c:numCache>
                <c:formatCode>#,##0</c:formatCode>
                <c:ptCount val="7"/>
                <c:pt idx="0">
                  <c:v>6305926.0008200007</c:v>
                </c:pt>
                <c:pt idx="1">
                  <c:v>1041494.90603</c:v>
                </c:pt>
                <c:pt idx="2">
                  <c:v>2067968.40295</c:v>
                </c:pt>
                <c:pt idx="3">
                  <c:v>5321553.4758700002</c:v>
                </c:pt>
                <c:pt idx="4">
                  <c:v>6979733.1695499998</c:v>
                </c:pt>
                <c:pt idx="5">
                  <c:v>43995346.057569996</c:v>
                </c:pt>
                <c:pt idx="6">
                  <c:v>1875260.1435499999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591408"/>
        <c:axId val="1220579984"/>
        <c:axId val="0"/>
      </c:bar3DChart>
      <c:catAx>
        <c:axId val="122059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79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7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05914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([12]SEKTOR!$A$7:$A$14,[12]SEKTOR!$A$16,[12]SEKTOR!$A$18,[12]SEKTOR!$A$21:$A$23,[12]SEKTOR!$A$25,[12]SEKTOR!$A$27:$A$36,[12]SEKTOR!$A$38)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([12]SEKTOR!$N$7:$N$14,[12]SEKTOR!$N$16,[12]SEKTOR!$N$18,[12]SEKTOR!$N$21:$N$23,[12]SEKTOR!$N$25,[12]SEKTOR!$N$27:$N$36,[12]SEKTOR!$N$38)</c:f>
              <c:numCache>
                <c:formatCode>#,##0</c:formatCode>
                <c:ptCount val="25"/>
                <c:pt idx="0">
                  <c:v>2776860.4149500001</c:v>
                </c:pt>
                <c:pt idx="1">
                  <c:v>1008040.7299</c:v>
                </c:pt>
                <c:pt idx="2">
                  <c:v>645233.06984999997</c:v>
                </c:pt>
                <c:pt idx="3">
                  <c:v>533687.70892</c:v>
                </c:pt>
                <c:pt idx="4">
                  <c:v>702521.79543000006</c:v>
                </c:pt>
                <c:pt idx="5">
                  <c:v>225107.08444000001</c:v>
                </c:pt>
                <c:pt idx="6">
                  <c:v>354177.13789000001</c:v>
                </c:pt>
                <c:pt idx="7">
                  <c:v>60298.059439999997</c:v>
                </c:pt>
                <c:pt idx="8">
                  <c:v>1041494.90603</c:v>
                </c:pt>
                <c:pt idx="9">
                  <c:v>2067968.40295</c:v>
                </c:pt>
                <c:pt idx="10">
                  <c:v>3641631.9703700002</c:v>
                </c:pt>
                <c:pt idx="11">
                  <c:v>734965.56510999997</c:v>
                </c:pt>
                <c:pt idx="12">
                  <c:v>944955.94039</c:v>
                </c:pt>
                <c:pt idx="13">
                  <c:v>6979733.1695499998</c:v>
                </c:pt>
                <c:pt idx="14">
                  <c:v>7469165.2642799998</c:v>
                </c:pt>
                <c:pt idx="15">
                  <c:v>13894364.51003</c:v>
                </c:pt>
                <c:pt idx="16">
                  <c:v>354418.28603999998</c:v>
                </c:pt>
                <c:pt idx="17">
                  <c:v>4623509.4100900004</c:v>
                </c:pt>
                <c:pt idx="18">
                  <c:v>2924703.8565799999</c:v>
                </c:pt>
                <c:pt idx="19">
                  <c:v>3401348.93138</c:v>
                </c:pt>
                <c:pt idx="20">
                  <c:v>5901557.2767899996</c:v>
                </c:pt>
                <c:pt idx="21">
                  <c:v>1248026.2437400001</c:v>
                </c:pt>
                <c:pt idx="22">
                  <c:v>1466797.9009</c:v>
                </c:pt>
                <c:pt idx="23">
                  <c:v>784527.76101999998</c:v>
                </c:pt>
                <c:pt idx="24">
                  <c:v>51666.473169999997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9078464"/>
        <c:axId val="1247830624"/>
        <c:axId val="0"/>
      </c:bar3DChart>
      <c:catAx>
        <c:axId val="100907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478306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478306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0090784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588688"/>
        <c:axId val="1220582160"/>
        <c:axId val="0"/>
      </c:bar3DChart>
      <c:catAx>
        <c:axId val="122058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82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82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0588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589232"/>
        <c:axId val="1220589776"/>
        <c:axId val="0"/>
      </c:bar3DChart>
      <c:catAx>
        <c:axId val="122058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89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89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0589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0583248"/>
        <c:axId val="1220584336"/>
        <c:axId val="0"/>
      </c:bar3DChart>
      <c:catAx>
        <c:axId val="122058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0584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2205843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220583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7290528"/>
        <c:axId val="697292160"/>
        <c:axId val="0"/>
      </c:bar3DChart>
      <c:catAx>
        <c:axId val="6972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72921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97292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97290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7293248"/>
        <c:axId val="697293792"/>
        <c:axId val="0"/>
      </c:bar3DChart>
      <c:catAx>
        <c:axId val="69729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72937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697293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97293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7294336"/>
        <c:axId val="791609984"/>
        <c:axId val="0"/>
      </c:bar3DChart>
      <c:catAx>
        <c:axId val="69729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916099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916099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97294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:a16="http://schemas.microsoft.com/office/drawing/2014/main" xmlns="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:a16="http://schemas.microsoft.com/office/drawing/2014/main" xmlns="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:a16="http://schemas.microsoft.com/office/drawing/2014/main" xmlns="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Nisan%20rakamlar&#305;/TIM..30.04.2018%20G&#252;nl&#252;k%20&#304;hracat%20(T&#304;M%20Versiyon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Temporary%20Internet%20Files/Content.Outlook/8ZMNQPYG/TIM..31.05.2018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OR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7515705.0878799995</v>
          </cell>
        </row>
        <row r="6">
          <cell r="A6" t="str">
            <v>.     A. BİTKİSEL ÜRÜNLER</v>
          </cell>
          <cell r="N6">
            <v>5047329.3784299996</v>
          </cell>
        </row>
        <row r="7">
          <cell r="A7" t="str">
            <v xml:space="preserve"> Hububat, Bakliyat, Yağlı Tohumlar ve Mamulleri </v>
          </cell>
          <cell r="N7">
            <v>2217579.2782399999</v>
          </cell>
        </row>
        <row r="8">
          <cell r="A8" t="str">
            <v xml:space="preserve"> Yaş Meyve ve Sebze  </v>
          </cell>
          <cell r="N8">
            <v>794634.11207000003</v>
          </cell>
        </row>
        <row r="9">
          <cell r="A9" t="str">
            <v xml:space="preserve"> Meyve Sebze Mamulleri </v>
          </cell>
          <cell r="N9">
            <v>507744.00063999998</v>
          </cell>
        </row>
        <row r="10">
          <cell r="A10" t="str">
            <v xml:space="preserve"> Kuru Meyve ve Mamulleri  </v>
          </cell>
          <cell r="N10">
            <v>434627.95578999998</v>
          </cell>
        </row>
        <row r="11">
          <cell r="A11" t="str">
            <v xml:space="preserve"> Fındık ve Mamulleri </v>
          </cell>
          <cell r="N11">
            <v>561442.48933000001</v>
          </cell>
        </row>
        <row r="12">
          <cell r="A12" t="str">
            <v xml:space="preserve"> Zeytin ve Zeytinyağı </v>
          </cell>
          <cell r="N12">
            <v>197629.89567</v>
          </cell>
        </row>
        <row r="13">
          <cell r="A13" t="str">
            <v xml:space="preserve"> Tütün </v>
          </cell>
          <cell r="N13">
            <v>280083.63416999998</v>
          </cell>
        </row>
        <row r="14">
          <cell r="A14" t="str">
            <v xml:space="preserve"> Süs Bitkileri ve Mam.</v>
          </cell>
          <cell r="N14">
            <v>53588.012519999997</v>
          </cell>
        </row>
        <row r="15">
          <cell r="A15" t="str">
            <v>.     B. HAYVANSAL ÜRÜNLER</v>
          </cell>
          <cell r="N15">
            <v>829525.78361000004</v>
          </cell>
        </row>
        <row r="16">
          <cell r="A16" t="str">
            <v xml:space="preserve"> Su Ürünleri ve Hayvansal Mamuller</v>
          </cell>
          <cell r="N16">
            <v>829525.78361000004</v>
          </cell>
        </row>
        <row r="17">
          <cell r="A17" t="str">
            <v>.     C. AĞAÇ VE ORMAN ÜRÜNLERİ</v>
          </cell>
          <cell r="N17">
            <v>1638849.9258399999</v>
          </cell>
        </row>
        <row r="18">
          <cell r="A18" t="str">
            <v xml:space="preserve"> Mobilya,Kağıt ve Orman Ürünleri</v>
          </cell>
          <cell r="N18">
            <v>1638849.9258399999</v>
          </cell>
        </row>
        <row r="19">
          <cell r="A19" t="str">
            <v>.II. SANAYİ</v>
          </cell>
          <cell r="N19">
            <v>44703232.913159996</v>
          </cell>
        </row>
        <row r="20">
          <cell r="A20" t="str">
            <v>.     A. TARIMA DAYALI İŞLENMİŞ ÜRÜNLER</v>
          </cell>
          <cell r="N20">
            <v>4232165.3169200001</v>
          </cell>
        </row>
        <row r="21">
          <cell r="A21" t="str">
            <v xml:space="preserve"> Tekstil ve Hammaddeleri</v>
          </cell>
          <cell r="N21">
            <v>2893936.0092500001</v>
          </cell>
        </row>
        <row r="22">
          <cell r="A22" t="str">
            <v xml:space="preserve"> Deri ve Deri Mamulleri </v>
          </cell>
          <cell r="N22">
            <v>593185.07186999999</v>
          </cell>
        </row>
        <row r="23">
          <cell r="A23" t="str">
            <v xml:space="preserve"> Halı </v>
          </cell>
          <cell r="N23">
            <v>745044.23580000002</v>
          </cell>
        </row>
        <row r="24">
          <cell r="A24" t="str">
            <v>.     B. KİMYEVİ MADDELER VE MAMÜLLERİ</v>
          </cell>
          <cell r="N24">
            <v>5518470.7885800004</v>
          </cell>
        </row>
        <row r="25">
          <cell r="A25" t="str">
            <v xml:space="preserve"> Kimyevi Maddeler ve Mamulleri  </v>
          </cell>
          <cell r="N25">
            <v>5518470.7885800004</v>
          </cell>
        </row>
        <row r="26">
          <cell r="A26" t="str">
            <v>.     C. SANAYİ MAMULLERİ</v>
          </cell>
          <cell r="N26">
            <v>34952596.807659999</v>
          </cell>
        </row>
        <row r="27">
          <cell r="A27" t="str">
            <v xml:space="preserve"> Hazırgiyim ve Konfeksiyon </v>
          </cell>
          <cell r="N27">
            <v>5988368.52697</v>
          </cell>
        </row>
        <row r="28">
          <cell r="A28" t="str">
            <v xml:space="preserve"> Otomotiv Endüstrisi</v>
          </cell>
          <cell r="N28">
            <v>11129520.162049999</v>
          </cell>
        </row>
        <row r="29">
          <cell r="A29" t="str">
            <v xml:space="preserve"> Gemi ve Yat</v>
          </cell>
          <cell r="N29">
            <v>220859.74692000001</v>
          </cell>
        </row>
        <row r="30">
          <cell r="A30" t="str">
            <v xml:space="preserve"> Elektrik Elektronik ve Hizmet</v>
          </cell>
          <cell r="N30">
            <v>3630035.6040599998</v>
          </cell>
        </row>
        <row r="31">
          <cell r="A31" t="str">
            <v xml:space="preserve"> Makine ve Aksamları</v>
          </cell>
          <cell r="N31">
            <v>2301052.3494899999</v>
          </cell>
        </row>
        <row r="32">
          <cell r="A32" t="str">
            <v xml:space="preserve"> Demir ve Demir Dışı Metaller </v>
          </cell>
          <cell r="N32">
            <v>2684412.75373</v>
          </cell>
        </row>
        <row r="33">
          <cell r="A33" t="str">
            <v xml:space="preserve"> Çelik</v>
          </cell>
          <cell r="N33">
            <v>4706740.1672099996</v>
          </cell>
        </row>
        <row r="34">
          <cell r="A34" t="str">
            <v xml:space="preserve"> Çimento Cam Seramik ve Toprak Ürünleri</v>
          </cell>
          <cell r="N34">
            <v>974421.28951999999</v>
          </cell>
        </row>
        <row r="35">
          <cell r="A35" t="str">
            <v xml:space="preserve"> Mücevher</v>
          </cell>
          <cell r="N35">
            <v>1215773.20132</v>
          </cell>
        </row>
        <row r="36">
          <cell r="A36" t="str">
            <v xml:space="preserve"> Savunma ve Havacılık Sanayii</v>
          </cell>
          <cell r="N36">
            <v>594648.79160999996</v>
          </cell>
        </row>
        <row r="37">
          <cell r="A37" t="str">
            <v xml:space="preserve"> İklimlendirme Sanayii</v>
          </cell>
          <cell r="N37">
            <v>1466652.97575</v>
          </cell>
        </row>
        <row r="38">
          <cell r="A38" t="str">
            <v xml:space="preserve"> Diğer Sanayi Ürünleri</v>
          </cell>
          <cell r="N38">
            <v>40111.239029999997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9415389.3098000009</v>
          </cell>
        </row>
        <row r="6">
          <cell r="A6" t="str">
            <v>.     A. BİTKİSEL ÜRÜNLER</v>
          </cell>
          <cell r="N6">
            <v>6305926.0008200007</v>
          </cell>
        </row>
        <row r="7">
          <cell r="A7" t="str">
            <v xml:space="preserve"> Hububat, Bakliyat, Yağlı Tohumlar ve Mamulleri </v>
          </cell>
          <cell r="N7">
            <v>2776860.4149500001</v>
          </cell>
        </row>
        <row r="8">
          <cell r="A8" t="str">
            <v xml:space="preserve"> Yaş Meyve ve Sebze  </v>
          </cell>
          <cell r="N8">
            <v>1008040.7299</v>
          </cell>
        </row>
        <row r="9">
          <cell r="A9" t="str">
            <v xml:space="preserve"> Meyve Sebze Mamulleri </v>
          </cell>
          <cell r="N9">
            <v>645233.06984999997</v>
          </cell>
        </row>
        <row r="10">
          <cell r="A10" t="str">
            <v xml:space="preserve"> Kuru Meyve ve Mamulleri  </v>
          </cell>
          <cell r="N10">
            <v>533687.70892</v>
          </cell>
        </row>
        <row r="11">
          <cell r="A11" t="str">
            <v xml:space="preserve"> Fındık ve Mamulleri </v>
          </cell>
          <cell r="N11">
            <v>702521.79543000006</v>
          </cell>
        </row>
        <row r="12">
          <cell r="A12" t="str">
            <v xml:space="preserve"> Zeytin ve Zeytinyağı </v>
          </cell>
          <cell r="N12">
            <v>225107.08444000001</v>
          </cell>
        </row>
        <row r="13">
          <cell r="A13" t="str">
            <v xml:space="preserve"> Tütün </v>
          </cell>
          <cell r="N13">
            <v>354177.13789000001</v>
          </cell>
        </row>
        <row r="14">
          <cell r="A14" t="str">
            <v xml:space="preserve"> Süs Bitkileri ve Mam.</v>
          </cell>
          <cell r="N14">
            <v>60298.059439999997</v>
          </cell>
        </row>
        <row r="15">
          <cell r="A15" t="str">
            <v>.     B. HAYVANSAL ÜRÜNLER</v>
          </cell>
          <cell r="N15">
            <v>1041494.90603</v>
          </cell>
        </row>
        <row r="16">
          <cell r="A16" t="str">
            <v xml:space="preserve"> Su Ürünleri ve Hayvansal Mamuller</v>
          </cell>
          <cell r="N16">
            <v>1041494.90603</v>
          </cell>
        </row>
        <row r="17">
          <cell r="A17" t="str">
            <v>.     C. AĞAÇ VE ORMAN ÜRÜNLERİ</v>
          </cell>
          <cell r="N17">
            <v>2067968.40295</v>
          </cell>
        </row>
        <row r="18">
          <cell r="A18" t="str">
            <v xml:space="preserve"> Mobilya,Kağıt ve Orman Ürünleri</v>
          </cell>
          <cell r="N18">
            <v>2067968.40295</v>
          </cell>
        </row>
        <row r="19">
          <cell r="A19" t="str">
            <v>.II. SANAYİ</v>
          </cell>
          <cell r="N19">
            <v>56296632.702989995</v>
          </cell>
        </row>
        <row r="20">
          <cell r="A20" t="str">
            <v>.     A. TARIMA DAYALI İŞLENMİŞ ÜRÜNLER</v>
          </cell>
          <cell r="N20">
            <v>5321553.4758700002</v>
          </cell>
        </row>
        <row r="21">
          <cell r="A21" t="str">
            <v xml:space="preserve"> Tekstil ve Hammaddeleri</v>
          </cell>
          <cell r="N21">
            <v>3641631.9703700002</v>
          </cell>
        </row>
        <row r="22">
          <cell r="A22" t="str">
            <v xml:space="preserve"> Deri ve Deri Mamulleri </v>
          </cell>
          <cell r="N22">
            <v>734965.56510999997</v>
          </cell>
        </row>
        <row r="23">
          <cell r="A23" t="str">
            <v xml:space="preserve"> Halı </v>
          </cell>
          <cell r="N23">
            <v>944955.94039</v>
          </cell>
        </row>
        <row r="24">
          <cell r="A24" t="str">
            <v>.     B. KİMYEVİ MADDELER VE MAMÜLLERİ</v>
          </cell>
          <cell r="N24">
            <v>6979733.1695499998</v>
          </cell>
        </row>
        <row r="25">
          <cell r="A25" t="str">
            <v xml:space="preserve"> Kimyevi Maddeler ve Mamulleri  </v>
          </cell>
          <cell r="N25">
            <v>6979733.1695499998</v>
          </cell>
        </row>
        <row r="26">
          <cell r="A26" t="str">
            <v>.     C. SANAYİ MAMULLERİ</v>
          </cell>
          <cell r="N26">
            <v>43995346.057569996</v>
          </cell>
        </row>
        <row r="27">
          <cell r="A27" t="str">
            <v xml:space="preserve"> Hazırgiyim ve Konfeksiyon </v>
          </cell>
          <cell r="N27">
            <v>7469165.2642799998</v>
          </cell>
        </row>
        <row r="28">
          <cell r="A28" t="str">
            <v xml:space="preserve"> Otomotiv Endüstrisi</v>
          </cell>
          <cell r="N28">
            <v>13894364.51003</v>
          </cell>
        </row>
        <row r="29">
          <cell r="A29" t="str">
            <v xml:space="preserve"> Gemi ve Yat</v>
          </cell>
          <cell r="N29">
            <v>354418.28603999998</v>
          </cell>
        </row>
        <row r="30">
          <cell r="A30" t="str">
            <v xml:space="preserve"> Elektrik Elektronik ve Hizmet</v>
          </cell>
          <cell r="N30">
            <v>4623509.4100900004</v>
          </cell>
        </row>
        <row r="31">
          <cell r="A31" t="str">
            <v xml:space="preserve"> Makine ve Aksamları</v>
          </cell>
          <cell r="N31">
            <v>2924703.8565799999</v>
          </cell>
        </row>
        <row r="32">
          <cell r="A32" t="str">
            <v xml:space="preserve"> Demir ve Demir Dışı Metaller </v>
          </cell>
          <cell r="N32">
            <v>3401348.93138</v>
          </cell>
        </row>
        <row r="33">
          <cell r="A33" t="str">
            <v xml:space="preserve"> Çelik</v>
          </cell>
          <cell r="N33">
            <v>5901557.2767899996</v>
          </cell>
        </row>
        <row r="34">
          <cell r="A34" t="str">
            <v xml:space="preserve"> Çimento Cam Seramik ve Toprak Ürünleri</v>
          </cell>
          <cell r="N34">
            <v>1248026.2437400001</v>
          </cell>
        </row>
        <row r="35">
          <cell r="A35" t="str">
            <v xml:space="preserve"> Mücevher</v>
          </cell>
          <cell r="N35">
            <v>1466797.9009</v>
          </cell>
        </row>
        <row r="36">
          <cell r="A36" t="str">
            <v xml:space="preserve"> Savunma ve Havacılık Sanayii</v>
          </cell>
          <cell r="N36">
            <v>784527.76101999998</v>
          </cell>
        </row>
        <row r="37">
          <cell r="A37" t="str">
            <v xml:space="preserve"> İklimlendirme Sanayii</v>
          </cell>
          <cell r="N37">
            <v>1875260.1435499999</v>
          </cell>
        </row>
        <row r="38">
          <cell r="A38" t="str">
            <v xml:space="preserve"> Diğer Sanayi Ürünleri</v>
          </cell>
          <cell r="N38">
            <v>51666.473169999997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75" x14ac:dyDescent="0.2"/>
  <cols>
    <col min="1" max="1" width="48.7109375" style="2" customWidth="1"/>
    <col min="2" max="2" width="11.28515625" style="2" bestFit="1" customWidth="1"/>
    <col min="3" max="3" width="11" style="2" customWidth="1"/>
    <col min="4" max="8" width="11" style="1" customWidth="1"/>
    <col min="9" max="9" width="12.28515625" style="1" customWidth="1"/>
    <col min="10" max="13" width="11" style="1" customWidth="1"/>
    <col min="14" max="14" width="12.7109375" style="1" customWidth="1"/>
    <col min="15" max="15" width="11.5703125" customWidth="1"/>
    <col min="16" max="16" width="14.28515625" customWidth="1"/>
  </cols>
  <sheetData>
    <row r="1" spans="1:16" x14ac:dyDescent="0.2">
      <c r="A1" s="51" t="s">
        <v>77</v>
      </c>
      <c r="B1" s="60" t="s">
        <v>115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6" ht="15" customHeight="1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3.5" thickBot="1" x14ac:dyDescent="0.25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5.95" customHeight="1" thickBot="1" x14ac:dyDescent="0.3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5.95" customHeight="1" thickTop="1" x14ac:dyDescent="0.25">
      <c r="A5" s="39" t="s">
        <v>33</v>
      </c>
      <c r="B5" s="43">
        <f t="shared" ref="B5:N5" si="0">B6+B15+B17</f>
        <v>1894644.7040300001</v>
      </c>
      <c r="C5" s="43">
        <f t="shared" si="0"/>
        <v>1836626.44417</v>
      </c>
      <c r="D5" s="43">
        <f t="shared" si="0"/>
        <v>1996573.5489899996</v>
      </c>
      <c r="E5" s="43">
        <f t="shared" si="0"/>
        <v>1784830.5784999998</v>
      </c>
      <c r="F5" s="43">
        <f t="shared" si="0"/>
        <v>1902714.0341100001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9415389.3098000009</v>
      </c>
      <c r="O5" s="16"/>
    </row>
    <row r="6" spans="1:16" s="40" customFormat="1" ht="15.95" customHeight="1" x14ac:dyDescent="0.25">
      <c r="A6" s="29" t="s">
        <v>32</v>
      </c>
      <c r="B6" s="28">
        <f t="shared" ref="B6:N6" si="1">B7+B8+B9+B10+B11+B12+B13+B14</f>
        <v>1304986.5049000001</v>
      </c>
      <c r="C6" s="28">
        <f t="shared" si="1"/>
        <v>1261596.20584</v>
      </c>
      <c r="D6" s="28">
        <f t="shared" si="1"/>
        <v>1320345.7491399997</v>
      </c>
      <c r="E6" s="28">
        <f t="shared" si="1"/>
        <v>1158077.0983499999</v>
      </c>
      <c r="F6" s="28">
        <f t="shared" si="1"/>
        <v>1260920.4425900001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6305926.0008200007</v>
      </c>
      <c r="O6" s="41"/>
    </row>
    <row r="7" spans="1:16" ht="15.95" customHeight="1" x14ac:dyDescent="0.2">
      <c r="A7" s="26" t="s">
        <v>62</v>
      </c>
      <c r="B7" s="25">
        <v>547398.11901000002</v>
      </c>
      <c r="C7" s="25">
        <v>534818.44212000002</v>
      </c>
      <c r="D7" s="25">
        <v>600316.47704999999</v>
      </c>
      <c r="E7" s="25">
        <v>534309.51349000004</v>
      </c>
      <c r="F7" s="25">
        <v>560017.86328000005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3">
        <v>2776860.4149500001</v>
      </c>
      <c r="O7" s="16"/>
    </row>
    <row r="8" spans="1:16" ht="15.95" customHeight="1" x14ac:dyDescent="0.2">
      <c r="A8" s="26" t="s">
        <v>61</v>
      </c>
      <c r="B8" s="25">
        <v>225382.45318000001</v>
      </c>
      <c r="C8" s="25">
        <v>211835.81479</v>
      </c>
      <c r="D8" s="25">
        <v>207772.83986000001</v>
      </c>
      <c r="E8" s="25">
        <v>149460.9872</v>
      </c>
      <c r="F8" s="25">
        <v>213588.63487000001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3">
        <v>1008040.7299</v>
      </c>
      <c r="O8" s="16"/>
    </row>
    <row r="9" spans="1:16" ht="15.95" customHeight="1" x14ac:dyDescent="0.2">
      <c r="A9" s="26" t="s">
        <v>60</v>
      </c>
      <c r="B9" s="25">
        <v>119991.8845</v>
      </c>
      <c r="C9" s="25">
        <v>117637.98265000001</v>
      </c>
      <c r="D9" s="25">
        <v>141350.12581999999</v>
      </c>
      <c r="E9" s="25">
        <v>128618.36132</v>
      </c>
      <c r="F9" s="25">
        <v>137634.71556000001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3">
        <v>645233.06984999997</v>
      </c>
      <c r="O9" s="16"/>
    </row>
    <row r="10" spans="1:16" ht="15.95" customHeight="1" x14ac:dyDescent="0.2">
      <c r="A10" s="26" t="s">
        <v>59</v>
      </c>
      <c r="B10" s="25">
        <v>108590.07634</v>
      </c>
      <c r="C10" s="25">
        <v>107726.77828</v>
      </c>
      <c r="D10" s="25">
        <v>115044.91905</v>
      </c>
      <c r="E10" s="25">
        <v>103189.48669999999</v>
      </c>
      <c r="F10" s="25">
        <v>99136.448550000001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3">
        <v>533687.70892</v>
      </c>
      <c r="O10" s="16"/>
    </row>
    <row r="11" spans="1:16" ht="15.95" customHeight="1" x14ac:dyDescent="0.2">
      <c r="A11" s="26" t="s">
        <v>58</v>
      </c>
      <c r="B11" s="25">
        <v>153899.34375</v>
      </c>
      <c r="C11" s="25">
        <v>133138.86921</v>
      </c>
      <c r="D11" s="25">
        <v>125182.60739</v>
      </c>
      <c r="E11" s="25">
        <v>148184.46320999999</v>
      </c>
      <c r="F11" s="25">
        <v>142116.51186999999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3">
        <v>702521.79543000006</v>
      </c>
      <c r="O11" s="16"/>
    </row>
    <row r="12" spans="1:16" ht="15.95" customHeight="1" x14ac:dyDescent="0.2">
      <c r="A12" s="26" t="s">
        <v>57</v>
      </c>
      <c r="B12" s="25">
        <v>63471.14228</v>
      </c>
      <c r="C12" s="25">
        <v>58001.651969999999</v>
      </c>
      <c r="D12" s="25">
        <v>47276.764150000003</v>
      </c>
      <c r="E12" s="25">
        <v>28805.086800000001</v>
      </c>
      <c r="F12" s="25">
        <v>27552.43924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v>225107.08444000001</v>
      </c>
      <c r="O12" s="16"/>
    </row>
    <row r="13" spans="1:16" ht="15.95" customHeight="1" x14ac:dyDescent="0.2">
      <c r="A13" s="26" t="s">
        <v>56</v>
      </c>
      <c r="B13" s="25">
        <v>77553.726509999993</v>
      </c>
      <c r="C13" s="25">
        <v>83548.081090000007</v>
      </c>
      <c r="D13" s="25">
        <v>65103.239679999999</v>
      </c>
      <c r="E13" s="25">
        <v>53878.586889999999</v>
      </c>
      <c r="F13" s="25">
        <v>74093.503719999993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33">
        <v>354177.13789000001</v>
      </c>
      <c r="O13" s="16"/>
    </row>
    <row r="14" spans="1:16" ht="15.95" customHeight="1" x14ac:dyDescent="0.2">
      <c r="A14" s="26" t="s">
        <v>55</v>
      </c>
      <c r="B14" s="25">
        <v>8699.7593300000008</v>
      </c>
      <c r="C14" s="25">
        <v>14888.585730000001</v>
      </c>
      <c r="D14" s="25">
        <v>18298.776140000002</v>
      </c>
      <c r="E14" s="25">
        <v>11630.61274</v>
      </c>
      <c r="F14" s="25">
        <v>6780.3254999999999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3">
        <v>60298.059439999997</v>
      </c>
      <c r="O14" s="16"/>
    </row>
    <row r="15" spans="1:16" s="40" customFormat="1" ht="15.95" customHeight="1" x14ac:dyDescent="0.25">
      <c r="A15" s="29" t="s">
        <v>23</v>
      </c>
      <c r="B15" s="28">
        <f t="shared" ref="B15:N15" si="2">B16</f>
        <v>218254.54962000001</v>
      </c>
      <c r="C15" s="28">
        <f t="shared" si="2"/>
        <v>177215.60156000001</v>
      </c>
      <c r="D15" s="28">
        <f t="shared" si="2"/>
        <v>219741.41609000001</v>
      </c>
      <c r="E15" s="28">
        <f t="shared" si="2"/>
        <v>214129.01540999999</v>
      </c>
      <c r="F15" s="28">
        <f t="shared" si="2"/>
        <v>212154.32334999999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1041494.90603</v>
      </c>
      <c r="O15" s="41"/>
    </row>
    <row r="16" spans="1:16" s="40" customFormat="1" ht="15.95" customHeight="1" x14ac:dyDescent="0.2">
      <c r="A16" s="26" t="s">
        <v>54</v>
      </c>
      <c r="B16" s="36">
        <v>218254.54962000001</v>
      </c>
      <c r="C16" s="36">
        <v>177215.60156000001</v>
      </c>
      <c r="D16" s="36">
        <v>219741.41609000001</v>
      </c>
      <c r="E16" s="36">
        <v>214129.01540999999</v>
      </c>
      <c r="F16" s="36">
        <v>212154.32334999999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3">
        <v>1041494.90603</v>
      </c>
      <c r="O16" s="41"/>
    </row>
    <row r="17" spans="1:15" s="40" customFormat="1" ht="15.95" customHeight="1" x14ac:dyDescent="0.25">
      <c r="A17" s="29" t="s">
        <v>21</v>
      </c>
      <c r="B17" s="28">
        <f t="shared" ref="B17:N17" si="3">B18</f>
        <v>371403.64951000002</v>
      </c>
      <c r="C17" s="28">
        <f t="shared" si="3"/>
        <v>397814.63676999998</v>
      </c>
      <c r="D17" s="28">
        <f t="shared" si="3"/>
        <v>456486.38376</v>
      </c>
      <c r="E17" s="28">
        <f t="shared" si="3"/>
        <v>412624.46474000002</v>
      </c>
      <c r="F17" s="28">
        <f t="shared" si="3"/>
        <v>429639.26817</v>
      </c>
      <c r="G17" s="28">
        <f t="shared" si="3"/>
        <v>0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2067968.40295</v>
      </c>
      <c r="O17" s="41"/>
    </row>
    <row r="18" spans="1:15" s="40" customFormat="1" ht="15.95" customHeight="1" x14ac:dyDescent="0.2">
      <c r="A18" s="26" t="s">
        <v>53</v>
      </c>
      <c r="B18" s="36">
        <v>371403.64951000002</v>
      </c>
      <c r="C18" s="36">
        <v>397814.63676999998</v>
      </c>
      <c r="D18" s="36">
        <v>456486.38376</v>
      </c>
      <c r="E18" s="36">
        <v>412624.46474000002</v>
      </c>
      <c r="F18" s="36">
        <v>429639.26817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3">
        <v>2067968.40295</v>
      </c>
      <c r="O18" s="41"/>
    </row>
    <row r="19" spans="1:15" s="22" customFormat="1" ht="15.95" customHeight="1" x14ac:dyDescent="0.25">
      <c r="A19" s="39" t="s">
        <v>19</v>
      </c>
      <c r="B19" s="38">
        <f t="shared" ref="B19:N19" si="4">B20+B24+B26</f>
        <v>9886713.1349700019</v>
      </c>
      <c r="C19" s="38">
        <f t="shared" si="4"/>
        <v>10694645.049290001</v>
      </c>
      <c r="D19" s="38">
        <f t="shared" si="4"/>
        <v>12721091.404270001</v>
      </c>
      <c r="E19" s="38">
        <f t="shared" si="4"/>
        <v>11371890.25726</v>
      </c>
      <c r="F19" s="38">
        <f t="shared" si="4"/>
        <v>11622292.857199999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56296632.702989995</v>
      </c>
      <c r="O19" s="23"/>
    </row>
    <row r="20" spans="1:15" s="34" customFormat="1" ht="15.95" customHeight="1" x14ac:dyDescent="0.25">
      <c r="A20" s="29" t="s">
        <v>18</v>
      </c>
      <c r="B20" s="28">
        <f t="shared" ref="B20:N20" si="5">B21+B22+B23</f>
        <v>993354.10872999998</v>
      </c>
      <c r="C20" s="28">
        <f t="shared" si="5"/>
        <v>1016668.49893</v>
      </c>
      <c r="D20" s="28">
        <f t="shared" si="5"/>
        <v>1172827.1670899999</v>
      </c>
      <c r="E20" s="28">
        <f t="shared" si="5"/>
        <v>1047285.10773</v>
      </c>
      <c r="F20" s="28">
        <f t="shared" si="5"/>
        <v>1091418.5933900001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5321553.4758700002</v>
      </c>
      <c r="O20" s="35"/>
    </row>
    <row r="21" spans="1:15" ht="15.95" customHeight="1" x14ac:dyDescent="0.2">
      <c r="A21" s="26" t="s">
        <v>52</v>
      </c>
      <c r="B21" s="25">
        <v>695419.69062000001</v>
      </c>
      <c r="C21" s="25">
        <v>698703.89515</v>
      </c>
      <c r="D21" s="25">
        <v>791778.17787999997</v>
      </c>
      <c r="E21" s="25">
        <v>706779.31270999997</v>
      </c>
      <c r="F21" s="25">
        <v>748950.89401000005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33">
        <v>3641631.9703700002</v>
      </c>
      <c r="O21" s="16"/>
    </row>
    <row r="22" spans="1:15" ht="15.95" customHeight="1" x14ac:dyDescent="0.2">
      <c r="A22" s="26" t="s">
        <v>51</v>
      </c>
      <c r="B22" s="25">
        <v>129062.33549</v>
      </c>
      <c r="C22" s="25">
        <v>144621.23222999999</v>
      </c>
      <c r="D22" s="25">
        <v>169201.99862</v>
      </c>
      <c r="E22" s="25">
        <v>149741.82362000001</v>
      </c>
      <c r="F22" s="25">
        <v>142338.17515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3">
        <v>734965.56510999997</v>
      </c>
      <c r="O22" s="16"/>
    </row>
    <row r="23" spans="1:15" ht="15.95" customHeight="1" x14ac:dyDescent="0.2">
      <c r="A23" s="26" t="s">
        <v>50</v>
      </c>
      <c r="B23" s="25">
        <v>168872.08262</v>
      </c>
      <c r="C23" s="25">
        <v>173343.37155000001</v>
      </c>
      <c r="D23" s="25">
        <v>211846.99059</v>
      </c>
      <c r="E23" s="25">
        <v>190763.97140000001</v>
      </c>
      <c r="F23" s="25">
        <v>200129.52423000001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33">
        <v>944955.94039</v>
      </c>
      <c r="O23" s="16"/>
    </row>
    <row r="24" spans="1:15" s="34" customFormat="1" ht="15.95" customHeight="1" x14ac:dyDescent="0.25">
      <c r="A24" s="29" t="s">
        <v>14</v>
      </c>
      <c r="B24" s="28">
        <f t="shared" ref="B24:N24" si="6">B25</f>
        <v>1349096.9979999999</v>
      </c>
      <c r="C24" s="28">
        <f t="shared" si="6"/>
        <v>1262035.9396800001</v>
      </c>
      <c r="D24" s="28">
        <f t="shared" si="6"/>
        <v>1560027.5479900001</v>
      </c>
      <c r="E24" s="28">
        <f t="shared" si="6"/>
        <v>1346795.03422</v>
      </c>
      <c r="F24" s="28">
        <f t="shared" si="6"/>
        <v>1461777.6496600001</v>
      </c>
      <c r="G24" s="28">
        <f t="shared" si="6"/>
        <v>0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6979733.1695499998</v>
      </c>
      <c r="O24" s="35"/>
    </row>
    <row r="25" spans="1:15" s="34" customFormat="1" ht="15.95" customHeight="1" x14ac:dyDescent="0.2">
      <c r="A25" s="26" t="s">
        <v>49</v>
      </c>
      <c r="B25" s="36">
        <v>1349096.9979999999</v>
      </c>
      <c r="C25" s="36">
        <v>1262035.9396800001</v>
      </c>
      <c r="D25" s="36">
        <v>1560027.5479900001</v>
      </c>
      <c r="E25" s="36">
        <v>1346795.03422</v>
      </c>
      <c r="F25" s="36">
        <v>1461777.6496600001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3">
        <v>6979733.1695499998</v>
      </c>
      <c r="O25" s="35"/>
    </row>
    <row r="26" spans="1:15" s="34" customFormat="1" ht="15.95" customHeight="1" x14ac:dyDescent="0.25">
      <c r="A26" s="29" t="s">
        <v>12</v>
      </c>
      <c r="B26" s="28">
        <f t="shared" ref="B26:N26" si="7">B27+B28+B29+B30+B31+B32+B33+B34+B35+B36+B37+B38</f>
        <v>7544262.0282400008</v>
      </c>
      <c r="C26" s="28">
        <f t="shared" si="7"/>
        <v>8415940.6106800009</v>
      </c>
      <c r="D26" s="28">
        <f t="shared" si="7"/>
        <v>9988236.6891900003</v>
      </c>
      <c r="E26" s="28">
        <f t="shared" si="7"/>
        <v>8977810.1153100003</v>
      </c>
      <c r="F26" s="28">
        <f t="shared" si="7"/>
        <v>9069096.6141499989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43995346.057569996</v>
      </c>
      <c r="O26" s="35"/>
    </row>
    <row r="27" spans="1:15" ht="15.95" customHeight="1" x14ac:dyDescent="0.2">
      <c r="A27" s="26" t="s">
        <v>48</v>
      </c>
      <c r="B27" s="25">
        <v>1427959.57761</v>
      </c>
      <c r="C27" s="25">
        <v>1405791.6794199999</v>
      </c>
      <c r="D27" s="25">
        <v>1681235.1912499999</v>
      </c>
      <c r="E27" s="25">
        <v>1467702.3271900001</v>
      </c>
      <c r="F27" s="25">
        <v>1486476.48881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33">
        <v>7469165.2642799998</v>
      </c>
      <c r="O27" s="16"/>
    </row>
    <row r="28" spans="1:15" ht="15.95" customHeight="1" x14ac:dyDescent="0.2">
      <c r="A28" s="26" t="s">
        <v>47</v>
      </c>
      <c r="B28" s="25">
        <v>2285708.0757499998</v>
      </c>
      <c r="C28" s="25">
        <v>2796058.9884299999</v>
      </c>
      <c r="D28" s="25">
        <v>3144402.6403800002</v>
      </c>
      <c r="E28" s="25">
        <v>2902441.26914</v>
      </c>
      <c r="F28" s="25">
        <v>2765753.53633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33">
        <v>13894364.51003</v>
      </c>
      <c r="O28" s="16"/>
    </row>
    <row r="29" spans="1:15" ht="15.95" customHeight="1" x14ac:dyDescent="0.2">
      <c r="A29" s="26" t="s">
        <v>46</v>
      </c>
      <c r="B29" s="25">
        <v>42657.506809999999</v>
      </c>
      <c r="C29" s="25">
        <v>56242.339760000003</v>
      </c>
      <c r="D29" s="25">
        <v>79322.266470000002</v>
      </c>
      <c r="E29" s="25">
        <v>42637.633880000001</v>
      </c>
      <c r="F29" s="25">
        <v>133558.53912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33">
        <v>354418.28603999998</v>
      </c>
      <c r="O29" s="16"/>
    </row>
    <row r="30" spans="1:15" ht="15.95" customHeight="1" x14ac:dyDescent="0.2">
      <c r="A30" s="26" t="s">
        <v>45</v>
      </c>
      <c r="B30" s="25">
        <v>768099.19296000001</v>
      </c>
      <c r="C30" s="25">
        <v>880812.86196000001</v>
      </c>
      <c r="D30" s="25">
        <v>1030487.76786</v>
      </c>
      <c r="E30" s="25">
        <v>949952.29047999997</v>
      </c>
      <c r="F30" s="25">
        <v>994157.29683000001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33">
        <v>4623509.4100900004</v>
      </c>
      <c r="O30" s="16"/>
    </row>
    <row r="31" spans="1:15" ht="15.95" customHeight="1" x14ac:dyDescent="0.2">
      <c r="A31" s="26" t="s">
        <v>44</v>
      </c>
      <c r="B31" s="25">
        <v>511977.71688999998</v>
      </c>
      <c r="C31" s="25">
        <v>547565.26491999999</v>
      </c>
      <c r="D31" s="25">
        <v>636271.93891999999</v>
      </c>
      <c r="E31" s="25">
        <v>603175.40414999996</v>
      </c>
      <c r="F31" s="25">
        <v>625713.53170000005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33">
        <v>2924703.8565799999</v>
      </c>
      <c r="O31" s="16"/>
    </row>
    <row r="32" spans="1:15" ht="15.95" customHeight="1" x14ac:dyDescent="0.2">
      <c r="A32" s="26" t="s">
        <v>43</v>
      </c>
      <c r="B32" s="25">
        <v>597446.57374000002</v>
      </c>
      <c r="C32" s="25">
        <v>635789.81637999997</v>
      </c>
      <c r="D32" s="25">
        <v>752743.38132000004</v>
      </c>
      <c r="E32" s="25">
        <v>698130.58826999995</v>
      </c>
      <c r="F32" s="25">
        <v>717238.57166999998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33">
        <v>3401348.93138</v>
      </c>
      <c r="O32" s="16"/>
    </row>
    <row r="33" spans="1:15" ht="15.95" customHeight="1" x14ac:dyDescent="0.2">
      <c r="A33" s="26" t="s">
        <v>42</v>
      </c>
      <c r="B33" s="25">
        <v>1117538.5421800001</v>
      </c>
      <c r="C33" s="25">
        <v>1148826.5993600001</v>
      </c>
      <c r="D33" s="25">
        <v>1293422.45</v>
      </c>
      <c r="E33" s="25">
        <v>1132339.35008</v>
      </c>
      <c r="F33" s="25">
        <v>1209430.3351700001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33">
        <v>5901557.2767899996</v>
      </c>
      <c r="O33" s="16"/>
    </row>
    <row r="34" spans="1:15" ht="15.95" customHeight="1" x14ac:dyDescent="0.2">
      <c r="A34" s="26" t="s">
        <v>41</v>
      </c>
      <c r="B34" s="25">
        <v>208561.60756</v>
      </c>
      <c r="C34" s="25">
        <v>239413.54407</v>
      </c>
      <c r="D34" s="25">
        <v>267514.12083000003</v>
      </c>
      <c r="E34" s="25">
        <v>258491.21624000001</v>
      </c>
      <c r="F34" s="25">
        <v>274045.75504000002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33">
        <v>1248026.2437400001</v>
      </c>
      <c r="O34" s="16"/>
    </row>
    <row r="35" spans="1:15" ht="15.95" customHeight="1" x14ac:dyDescent="0.2">
      <c r="A35" s="26" t="s">
        <v>40</v>
      </c>
      <c r="B35" s="25">
        <v>139652.78088999999</v>
      </c>
      <c r="C35" s="25">
        <v>195666.81435999999</v>
      </c>
      <c r="D35" s="25">
        <v>523347.42548999999</v>
      </c>
      <c r="E35" s="25">
        <v>356157.68273</v>
      </c>
      <c r="F35" s="25">
        <v>251973.19743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33">
        <v>1466797.9009</v>
      </c>
      <c r="O35" s="16"/>
    </row>
    <row r="36" spans="1:15" s="22" customFormat="1" ht="15.95" customHeight="1" x14ac:dyDescent="0.2">
      <c r="A36" s="26" t="s">
        <v>39</v>
      </c>
      <c r="B36" s="25">
        <v>106506.34802</v>
      </c>
      <c r="C36" s="25">
        <v>149674.51311999999</v>
      </c>
      <c r="D36" s="25">
        <v>148009.59664</v>
      </c>
      <c r="E36" s="25">
        <v>189961.26037999999</v>
      </c>
      <c r="F36" s="25">
        <v>190376.04285999999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33">
        <v>784527.76101999998</v>
      </c>
      <c r="O36" s="23"/>
    </row>
    <row r="37" spans="1:15" s="22" customFormat="1" ht="15.95" customHeight="1" x14ac:dyDescent="0.2">
      <c r="A37" s="26" t="s">
        <v>38</v>
      </c>
      <c r="B37" s="25">
        <v>331322.83506000001</v>
      </c>
      <c r="C37" s="25">
        <v>351008.25659</v>
      </c>
      <c r="D37" s="25">
        <v>417949.57313999999</v>
      </c>
      <c r="E37" s="25">
        <v>366161.39370999997</v>
      </c>
      <c r="F37" s="25">
        <v>408818.08504999999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33">
        <v>1875260.1435499999</v>
      </c>
      <c r="O37" s="23"/>
    </row>
    <row r="38" spans="1:15" s="22" customFormat="1" ht="15.95" customHeight="1" x14ac:dyDescent="0.2">
      <c r="A38" s="26" t="s">
        <v>37</v>
      </c>
      <c r="B38" s="25">
        <v>6831.2707700000001</v>
      </c>
      <c r="C38" s="25">
        <v>9089.9323100000001</v>
      </c>
      <c r="D38" s="25">
        <v>13530.33689</v>
      </c>
      <c r="E38" s="25">
        <v>10659.699060000001</v>
      </c>
      <c r="F38" s="25">
        <v>11555.23414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3">
        <v>51666.473169999997</v>
      </c>
      <c r="O38" s="23"/>
    </row>
    <row r="39" spans="1:15" s="22" customFormat="1" ht="15.95" customHeight="1" x14ac:dyDescent="0.25">
      <c r="A39" s="32" t="s">
        <v>1</v>
      </c>
      <c r="B39" s="31">
        <f t="shared" ref="B39:N39" si="8">B41</f>
        <v>391334.16213999997</v>
      </c>
      <c r="C39" s="31">
        <f t="shared" si="8"/>
        <v>334234.19020999997</v>
      </c>
      <c r="D39" s="31">
        <f t="shared" si="8"/>
        <v>376936.76179999998</v>
      </c>
      <c r="E39" s="31">
        <f t="shared" si="8"/>
        <v>369553.78622000001</v>
      </c>
      <c r="F39" s="31">
        <f t="shared" si="8"/>
        <v>430960.70951000002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1903019.6098799999</v>
      </c>
      <c r="O39" s="23"/>
    </row>
    <row r="40" spans="1:15" s="22" customFormat="1" ht="15.95" customHeight="1" x14ac:dyDescent="0.25">
      <c r="A40" s="29" t="s">
        <v>0</v>
      </c>
      <c r="B40" s="28">
        <f t="shared" ref="B40:N40" si="9">B41</f>
        <v>391334.16213999997</v>
      </c>
      <c r="C40" s="28">
        <f t="shared" si="9"/>
        <v>334234.19020999997</v>
      </c>
      <c r="D40" s="28">
        <f t="shared" si="9"/>
        <v>376936.76179999998</v>
      </c>
      <c r="E40" s="28">
        <f t="shared" si="9"/>
        <v>369553.78622000001</v>
      </c>
      <c r="F40" s="28">
        <f t="shared" si="9"/>
        <v>430960.70951000002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1903019.6098799999</v>
      </c>
      <c r="O40" s="23"/>
    </row>
    <row r="41" spans="1:15" s="22" customFormat="1" ht="15.95" customHeight="1" thickBot="1" x14ac:dyDescent="0.3">
      <c r="A41" s="26" t="s">
        <v>36</v>
      </c>
      <c r="B41" s="25">
        <v>391334.16213999997</v>
      </c>
      <c r="C41" s="25">
        <v>334234.19020999997</v>
      </c>
      <c r="D41" s="25">
        <v>376936.76179999998</v>
      </c>
      <c r="E41" s="25">
        <v>369553.78622000001</v>
      </c>
      <c r="F41" s="25">
        <v>430960.70951000002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4">
        <v>1903019.6098799999</v>
      </c>
      <c r="O41" s="23"/>
    </row>
    <row r="42" spans="1:15" s="18" customFormat="1" ht="15.95" customHeight="1" thickBot="1" x14ac:dyDescent="0.3">
      <c r="A42" s="21" t="s">
        <v>35</v>
      </c>
      <c r="B42" s="20">
        <f t="shared" ref="B42:N42" si="10">B5+B19+B39</f>
        <v>12172692.001140002</v>
      </c>
      <c r="C42" s="20">
        <f t="shared" si="10"/>
        <v>12865505.683670001</v>
      </c>
      <c r="D42" s="20">
        <f t="shared" si="10"/>
        <v>15094601.715060001</v>
      </c>
      <c r="E42" s="20">
        <f t="shared" si="10"/>
        <v>13526274.62198</v>
      </c>
      <c r="F42" s="20">
        <f t="shared" si="10"/>
        <v>13955967.600819999</v>
      </c>
      <c r="G42" s="20">
        <f t="shared" si="10"/>
        <v>0</v>
      </c>
      <c r="H42" s="20">
        <f t="shared" si="10"/>
        <v>0</v>
      </c>
      <c r="I42" s="20">
        <f t="shared" si="10"/>
        <v>0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67615041.622669995</v>
      </c>
      <c r="O42" s="19"/>
    </row>
    <row r="43" spans="1:15" ht="14.1" customHeight="1" x14ac:dyDescent="0.2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.1" customHeight="1" x14ac:dyDescent="0.3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.1" customHeight="1" x14ac:dyDescent="0.2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" customHeight="1" x14ac:dyDescent="0.2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" customHeight="1" x14ac:dyDescent="0.2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" customHeight="1" x14ac:dyDescent="0.25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" customHeight="1" x14ac:dyDescent="0.25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00000000000001" customHeight="1" x14ac:dyDescent="0.2">
      <c r="A51" s="55" t="s">
        <v>33</v>
      </c>
      <c r="B51" s="55"/>
      <c r="C51" s="52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00000000000001" customHeight="1" x14ac:dyDescent="0.2">
      <c r="A52" s="56" t="s">
        <v>78</v>
      </c>
      <c r="B52" s="56"/>
      <c r="C52" s="53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00000000000001" customHeight="1" x14ac:dyDescent="0.2">
      <c r="A53" s="57" t="s">
        <v>79</v>
      </c>
      <c r="B53" s="57"/>
      <c r="C53" s="52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00000000000001" customHeight="1" x14ac:dyDescent="0.2">
      <c r="A54" s="54" t="s">
        <v>80</v>
      </c>
      <c r="B54" s="54"/>
      <c r="C54" s="53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00000000000001" customHeight="1" x14ac:dyDescent="0.2">
      <c r="A55" s="57" t="s">
        <v>81</v>
      </c>
      <c r="B55" s="57"/>
      <c r="C55" s="52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00000000000001" customHeight="1" x14ac:dyDescent="0.2">
      <c r="A56" s="54" t="s">
        <v>82</v>
      </c>
      <c r="B56" s="54"/>
      <c r="C56" s="53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00000000000001" customHeight="1" x14ac:dyDescent="0.2">
      <c r="A57" s="57" t="s">
        <v>83</v>
      </c>
      <c r="B57" s="57"/>
      <c r="C57" s="52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00000000000001" customHeight="1" x14ac:dyDescent="0.2">
      <c r="A58" s="54" t="s">
        <v>84</v>
      </c>
      <c r="B58" s="54"/>
      <c r="C58" s="53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00000000000001" customHeight="1" x14ac:dyDescent="0.2">
      <c r="A59" s="57" t="s">
        <v>85</v>
      </c>
      <c r="B59" s="57"/>
      <c r="C59" s="52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00000000000001" customHeight="1" x14ac:dyDescent="0.2">
      <c r="A60" s="54" t="s">
        <v>86</v>
      </c>
      <c r="B60" s="54"/>
      <c r="C60" s="53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00000000000001" customHeight="1" x14ac:dyDescent="0.2">
      <c r="A61" s="55" t="s">
        <v>87</v>
      </c>
      <c r="B61" s="55"/>
      <c r="C61" s="52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00000000000001" customHeight="1" x14ac:dyDescent="0.2">
      <c r="A62" s="54" t="s">
        <v>88</v>
      </c>
      <c r="B62" s="54"/>
      <c r="C62" s="53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00000000000001" customHeight="1" x14ac:dyDescent="0.2">
      <c r="A63" s="55" t="s">
        <v>89</v>
      </c>
      <c r="B63" s="55"/>
      <c r="C63" s="52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00000000000001" customHeight="1" x14ac:dyDescent="0.2">
      <c r="A64" s="54" t="s">
        <v>90</v>
      </c>
      <c r="B64" s="54"/>
      <c r="C64" s="53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00000000000001" customHeight="1" x14ac:dyDescent="0.2">
      <c r="A65" s="55" t="s">
        <v>19</v>
      </c>
      <c r="B65" s="55"/>
      <c r="C65" s="52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00000000000001" customHeight="1" x14ac:dyDescent="0.2">
      <c r="A66" s="56" t="s">
        <v>91</v>
      </c>
      <c r="B66" s="56"/>
      <c r="C66" s="53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00000000000001" customHeight="1" x14ac:dyDescent="0.2">
      <c r="A67" s="57" t="s">
        <v>92</v>
      </c>
      <c r="B67" s="57"/>
      <c r="C67" s="52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00000000000001" customHeight="1" x14ac:dyDescent="0.2">
      <c r="A68" s="54" t="s">
        <v>93</v>
      </c>
      <c r="B68" s="54"/>
      <c r="C68" s="53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00000000000001" customHeight="1" x14ac:dyDescent="0.2">
      <c r="A69" s="57" t="s">
        <v>94</v>
      </c>
      <c r="B69" s="57"/>
      <c r="C69" s="52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00000000000001" customHeight="1" x14ac:dyDescent="0.2">
      <c r="A70" s="56" t="s">
        <v>95</v>
      </c>
      <c r="B70" s="56"/>
      <c r="C70" s="53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00000000000001" customHeight="1" x14ac:dyDescent="0.2">
      <c r="A71" s="57" t="s">
        <v>96</v>
      </c>
      <c r="B71" s="57"/>
      <c r="C71" s="52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00000000000001" customHeight="1" x14ac:dyDescent="0.2">
      <c r="A72" s="56" t="s">
        <v>97</v>
      </c>
      <c r="B72" s="56"/>
      <c r="C72" s="53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00000000000001" customHeight="1" x14ac:dyDescent="0.2">
      <c r="A73" s="57" t="s">
        <v>98</v>
      </c>
      <c r="B73" s="57"/>
      <c r="C73" s="52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00000000000001" customHeight="1" x14ac:dyDescent="0.2">
      <c r="A74" s="54" t="s">
        <v>99</v>
      </c>
      <c r="B74" s="54"/>
      <c r="C74" s="53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00000000000001" customHeight="1" x14ac:dyDescent="0.2">
      <c r="A75" s="57" t="s">
        <v>100</v>
      </c>
      <c r="B75" s="57"/>
      <c r="C75" s="52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00000000000001" customHeight="1" x14ac:dyDescent="0.25">
      <c r="A76" s="54" t="s">
        <v>101</v>
      </c>
      <c r="B76" s="54"/>
      <c r="C76" s="53" t="s">
        <v>8</v>
      </c>
      <c r="D76" s="5"/>
      <c r="E76" s="7"/>
      <c r="F76" s="6"/>
    </row>
    <row r="77" spans="1:15" ht="17.100000000000001" customHeight="1" x14ac:dyDescent="0.25">
      <c r="A77" s="57" t="s">
        <v>102</v>
      </c>
      <c r="B77" s="57"/>
      <c r="C77" s="52" t="s">
        <v>7</v>
      </c>
      <c r="D77" s="5"/>
      <c r="E77" s="7"/>
      <c r="F77" s="6"/>
    </row>
    <row r="78" spans="1:15" ht="17.100000000000001" customHeight="1" x14ac:dyDescent="0.25">
      <c r="A78" s="54" t="s">
        <v>103</v>
      </c>
      <c r="B78" s="54"/>
      <c r="C78" s="53" t="s">
        <v>6</v>
      </c>
      <c r="D78" s="5"/>
      <c r="E78" s="7"/>
      <c r="F78" s="6"/>
    </row>
    <row r="79" spans="1:15" ht="17.100000000000001" customHeight="1" x14ac:dyDescent="0.25">
      <c r="A79" s="57" t="s">
        <v>104</v>
      </c>
      <c r="B79" s="57"/>
      <c r="C79" s="52" t="s">
        <v>5</v>
      </c>
      <c r="D79" s="5"/>
      <c r="E79" s="7"/>
      <c r="F79" s="6"/>
    </row>
    <row r="80" spans="1:15" ht="15" customHeight="1" x14ac:dyDescent="0.2">
      <c r="A80" s="54" t="s">
        <v>105</v>
      </c>
      <c r="B80" s="54"/>
      <c r="C80" s="53" t="s">
        <v>4</v>
      </c>
      <c r="D80" s="3"/>
      <c r="E80" s="4"/>
      <c r="F80" s="4"/>
    </row>
    <row r="81" spans="1:6" ht="15" x14ac:dyDescent="0.2">
      <c r="A81" s="57" t="s">
        <v>106</v>
      </c>
      <c r="B81" s="57"/>
      <c r="C81" s="52" t="s">
        <v>3</v>
      </c>
      <c r="D81" s="4"/>
      <c r="E81" s="4"/>
      <c r="F81" s="4"/>
    </row>
    <row r="82" spans="1:6" x14ac:dyDescent="0.2">
      <c r="A82" s="54" t="s">
        <v>107</v>
      </c>
      <c r="B82" s="54"/>
      <c r="C82" s="53" t="s">
        <v>2</v>
      </c>
    </row>
    <row r="83" spans="1:6" x14ac:dyDescent="0.2">
      <c r="A83" s="57" t="s">
        <v>108</v>
      </c>
      <c r="B83" s="57"/>
      <c r="C83" s="52" t="s">
        <v>109</v>
      </c>
    </row>
    <row r="84" spans="1:6" x14ac:dyDescent="0.2">
      <c r="A84" s="54" t="s">
        <v>110</v>
      </c>
      <c r="B84" s="54"/>
      <c r="C84" s="53" t="s">
        <v>111</v>
      </c>
    </row>
    <row r="85" spans="1:6" x14ac:dyDescent="0.2">
      <c r="A85" s="55" t="s">
        <v>1</v>
      </c>
      <c r="B85" s="55"/>
      <c r="C85" s="52"/>
    </row>
    <row r="86" spans="1:6" x14ac:dyDescent="0.2">
      <c r="A86" s="56" t="s">
        <v>112</v>
      </c>
      <c r="B86" s="56"/>
      <c r="C86" s="53"/>
    </row>
    <row r="87" spans="1:6" x14ac:dyDescent="0.2">
      <c r="A87" s="57" t="s">
        <v>113</v>
      </c>
      <c r="B87" s="57"/>
      <c r="C87" s="52" t="s">
        <v>114</v>
      </c>
    </row>
  </sheetData>
  <mergeCells count="39">
    <mergeCell ref="A2:P2"/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2018-06-01T06:19:29Z</dcterms:modified>
</cp:coreProperties>
</file>