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"/>
    </mc:Choice>
  </mc:AlternateContent>
  <bookViews>
    <workbookView xWindow="0" yWindow="0" windowWidth="20490" windowHeight="7770"/>
  </bookViews>
  <sheets>
    <sheet name="SEKTOR" sheetId="1" r:id="rId1"/>
  </sheets>
  <externalReferences>
    <externalReference r:id="rId2"/>
  </externalReferences>
  <definedNames>
    <definedName name="_xlnm.Print_Area" localSheetId="0">SEKTOR!$A:$N</definedName>
  </definedNames>
  <calcPr calcId="152511"/>
</workbook>
</file>

<file path=xl/calcChain.xml><?xml version="1.0" encoding="utf-8"?>
<calcChain xmlns="http://schemas.openxmlformats.org/spreadsheetml/2006/main">
  <c r="N40" i="1" l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N24" i="1"/>
  <c r="M24" i="1"/>
  <c r="L24" i="1"/>
  <c r="K24" i="1"/>
  <c r="K19" i="1" s="1"/>
  <c r="J24" i="1"/>
  <c r="I24" i="1"/>
  <c r="H24" i="1"/>
  <c r="G24" i="1"/>
  <c r="G19" i="1" s="1"/>
  <c r="F24" i="1"/>
  <c r="E24" i="1"/>
  <c r="D24" i="1"/>
  <c r="C24" i="1"/>
  <c r="C19" i="1" s="1"/>
  <c r="B24" i="1"/>
  <c r="N20" i="1"/>
  <c r="N19" i="1" s="1"/>
  <c r="M20" i="1"/>
  <c r="L20" i="1"/>
  <c r="L19" i="1" s="1"/>
  <c r="K20" i="1"/>
  <c r="J20" i="1"/>
  <c r="J19" i="1" s="1"/>
  <c r="I20" i="1"/>
  <c r="H20" i="1"/>
  <c r="H19" i="1" s="1"/>
  <c r="G20" i="1"/>
  <c r="F20" i="1"/>
  <c r="F19" i="1" s="1"/>
  <c r="E20" i="1"/>
  <c r="D20" i="1"/>
  <c r="D19" i="1" s="1"/>
  <c r="C20" i="1"/>
  <c r="B20" i="1"/>
  <c r="B19" i="1" s="1"/>
  <c r="M19" i="1"/>
  <c r="I19" i="1"/>
  <c r="E19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N15" i="1"/>
  <c r="M15" i="1"/>
  <c r="L15" i="1"/>
  <c r="K15" i="1"/>
  <c r="K5" i="1" s="1"/>
  <c r="K42" i="1" s="1"/>
  <c r="J15" i="1"/>
  <c r="I15" i="1"/>
  <c r="H15" i="1"/>
  <c r="G15" i="1"/>
  <c r="G5" i="1" s="1"/>
  <c r="G42" i="1" s="1"/>
  <c r="F15" i="1"/>
  <c r="E15" i="1"/>
  <c r="D15" i="1"/>
  <c r="C15" i="1"/>
  <c r="C5" i="1" s="1"/>
  <c r="C42" i="1" s="1"/>
  <c r="B15" i="1"/>
  <c r="N6" i="1"/>
  <c r="N5" i="1" s="1"/>
  <c r="N42" i="1" s="1"/>
  <c r="M6" i="1"/>
  <c r="L6" i="1"/>
  <c r="L5" i="1" s="1"/>
  <c r="L42" i="1" s="1"/>
  <c r="K6" i="1"/>
  <c r="J6" i="1"/>
  <c r="J5" i="1" s="1"/>
  <c r="J42" i="1" s="1"/>
  <c r="I6" i="1"/>
  <c r="H6" i="1"/>
  <c r="H5" i="1" s="1"/>
  <c r="H42" i="1" s="1"/>
  <c r="G6" i="1"/>
  <c r="F6" i="1"/>
  <c r="F5" i="1" s="1"/>
  <c r="F42" i="1" s="1"/>
  <c r="E6" i="1"/>
  <c r="D6" i="1"/>
  <c r="D5" i="1" s="1"/>
  <c r="D42" i="1" s="1"/>
  <c r="C6" i="1"/>
  <c r="B6" i="1"/>
  <c r="B5" i="1" s="1"/>
  <c r="B42" i="1" s="1"/>
  <c r="M5" i="1"/>
  <c r="M42" i="1" s="1"/>
  <c r="I5" i="1"/>
  <c r="I42" i="1" s="1"/>
  <c r="E5" i="1"/>
  <c r="E42" i="1" s="1"/>
</calcChain>
</file>

<file path=xl/sharedStrings.xml><?xml version="1.0" encoding="utf-8"?>
<sst xmlns="http://schemas.openxmlformats.org/spreadsheetml/2006/main" count="117" uniqueCount="106">
  <si>
    <t>.           Diğer Sanayi Ürünleri</t>
  </si>
  <si>
    <t>.           Madencilik Ürünleri</t>
  </si>
  <si>
    <t>.           İklimlendirme Sanayii</t>
  </si>
  <si>
    <t>.     A. MADENCİLİK ÜRÜNLERİ</t>
  </si>
  <si>
    <t>.III. MADENCİLİK</t>
  </si>
  <si>
    <t>0950</t>
  </si>
  <si>
    <t>.           Savunma Sanayii</t>
  </si>
  <si>
    <t>0652</t>
  </si>
  <si>
    <t>.           Mücevher</t>
  </si>
  <si>
    <t>0505</t>
  </si>
  <si>
    <t>.           Çimento Cam Seramik ve Toprak Ürünleri</t>
  </si>
  <si>
    <t>0512</t>
  </si>
  <si>
    <t>.           Çelik</t>
  </si>
  <si>
    <t>0511</t>
  </si>
  <si>
    <t xml:space="preserve">.           Demir ve Demir Dışı Metaller </t>
  </si>
  <si>
    <t>0664</t>
  </si>
  <si>
    <t>.           Makine ve Aksamları</t>
  </si>
  <si>
    <t>0408</t>
  </si>
  <si>
    <t>.           Elektrik-Elektronik,Mak.ve Bilişim</t>
  </si>
  <si>
    <t>0464</t>
  </si>
  <si>
    <t>.           Gemi ve Yat</t>
  </si>
  <si>
    <t>0454</t>
  </si>
  <si>
    <t>.           Otomotiv Endüstrisi</t>
  </si>
  <si>
    <t>0001</t>
  </si>
  <si>
    <t xml:space="preserve">.           Hazırgiyim ve Konfeksiyon </t>
  </si>
  <si>
    <t>.     C. SANAYİ MAMULLERİ</t>
  </si>
  <si>
    <t>0473</t>
  </si>
  <si>
    <t xml:space="preserve">.           Kimyevi Maddeler ve Mamulleri  </t>
  </si>
  <si>
    <t>.     B. KİMYEVİ MADDELER VE MAMÜLLERİ</t>
  </si>
  <si>
    <t>0100</t>
  </si>
  <si>
    <t xml:space="preserve">.           Halı </t>
  </si>
  <si>
    <t>0076</t>
  </si>
  <si>
    <t xml:space="preserve">.           Deri ve Deri Mamulleri </t>
  </si>
  <si>
    <t>0044</t>
  </si>
  <si>
    <t>.           Tekstil ve Hammaddeleri</t>
  </si>
  <si>
    <t>.     A. TARIMA DAYALI İŞLENMİŞ ÜRÜNLER</t>
  </si>
  <si>
    <t>.II. SANAYİ</t>
  </si>
  <si>
    <t>0490</t>
  </si>
  <si>
    <t xml:space="preserve">.           Ağaç Mamülleri ve Orman Ürünleri </t>
  </si>
  <si>
    <t>.     C. AĞAÇ VE ORMAN ÜRÜNLERİ</t>
  </si>
  <si>
    <t>0119</t>
  </si>
  <si>
    <t>.           Su Ürünleri ve Hayvansal Mamuller</t>
  </si>
  <si>
    <t>.     B. HAYVANSAL ÜRÜNLER</t>
  </si>
  <si>
    <t>0304</t>
  </si>
  <si>
    <t>.           Süs Bitkileri ve Mam.</t>
  </si>
  <si>
    <t>0404</t>
  </si>
  <si>
    <t xml:space="preserve">.           Tütün </t>
  </si>
  <si>
    <t>0189</t>
  </si>
  <si>
    <t xml:space="preserve">.           Zeytin ve Zeytinyağı </t>
  </si>
  <si>
    <t>0170</t>
  </si>
  <si>
    <t xml:space="preserve">.           Fındık ve Mamulleri </t>
  </si>
  <si>
    <t>0174</t>
  </si>
  <si>
    <t xml:space="preserve">.           Kuru Meyve ve Mamulleri  </t>
  </si>
  <si>
    <t>0258</t>
  </si>
  <si>
    <t xml:space="preserve">.           Meyve Sebze Mamulleri </t>
  </si>
  <si>
    <t>0207</t>
  </si>
  <si>
    <t xml:space="preserve">.           Yaş Meyve ve Sebze  </t>
  </si>
  <si>
    <t>0319</t>
  </si>
  <si>
    <t xml:space="preserve">.           Hububat, Bakliyat, Yağlı Tohumlar ve Mamulleri </t>
  </si>
  <si>
    <t>.     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</si>
  <si>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</si>
  <si>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</si>
  <si>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</si>
  <si>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</si>
  <si>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</si>
  <si>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</si>
  <si>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</si>
  <si>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</si>
  <si>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</si>
  <si>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</si>
  <si>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</si>
  <si>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</si>
  <si>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Elektronik ve Hizmet</t>
  </si>
  <si>
    <t xml:space="preserve"> Gemi ve Yat</t>
  </si>
  <si>
    <t xml:space="preserve"> Otomotiv Endüstrisi</t>
  </si>
  <si>
    <t xml:space="preserve"> Hazırgiyim ve Konfeksiyon </t>
  </si>
  <si>
    <t xml:space="preserve"> Kimyevi Maddeler ve Mamulleri  </t>
  </si>
  <si>
    <t xml:space="preserve"> Halı </t>
  </si>
  <si>
    <t xml:space="preserve"> Deri ve Deri Mamulleri </t>
  </si>
  <si>
    <t xml:space="preserve"> Tekstil ve Hammaddeleri</t>
  </si>
  <si>
    <t xml:space="preserve"> Mobilya,Kağıt ve Orman Ürünleri</t>
  </si>
  <si>
    <t xml:space="preserve"> Su Ürünleri ve Hayvansal Mamuller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</si>
  <si>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</si>
  <si>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</si>
  <si>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</si>
  <si>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</si>
  <si>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</si>
  <si>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</si>
  <si>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</si>
  <si>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</si>
  <si>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</si>
  <si>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</si>
  <si>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</si>
  <si>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</si>
  <si>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</si>
  <si>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</si>
  <si>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</si>
  <si>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</si>
  <si>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</si>
  <si>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</si>
  <si>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</si>
  <si>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</si>
  <si>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</si>
  <si>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</si>
  <si>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</si>
  <si>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30.06.2017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</si>
</sst>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6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2"/>
      <color indexed="48"/>
      <name val="Arial Tur"/>
      <family val="2"/>
      <charset val="162"/>
    </font>
    <font>
      <sz val="12"/>
      <color indexed="48"/>
      <name val="Arial Tur"/>
      <family val="2"/>
      <charset val="162"/>
    </font>
    <font>
      <b/>
      <sz val="12"/>
      <color indexed="48"/>
      <name val="Arial Tur"/>
      <charset val="162"/>
    </font>
    <font>
      <sz val="12"/>
      <name val="Arial"/>
      <family val="2"/>
      <charset val="162"/>
    </font>
    <font>
      <sz val="12.5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"/>
      <color indexed="48"/>
      <name val="Arial Tur"/>
      <charset val="162"/>
    </font>
    <font>
      <b/>
      <u/>
      <sz val="11"/>
      <color indexed="48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12"/>
      <name val="Arial Tur"/>
      <family val="2"/>
      <charset val="162"/>
    </font>
    <font>
      <b/>
      <sz val="11"/>
      <color indexed="12"/>
      <name val="Arial Tur"/>
      <family val="2"/>
      <charset val="162"/>
    </font>
    <font>
      <b/>
      <sz val="10"/>
      <color indexed="12"/>
      <name val="Arial Tur"/>
      <family val="2"/>
      <charset val="162"/>
    </font>
    <font>
      <b/>
      <sz val="11"/>
      <color rgb="FFFF0000"/>
      <name val="Arial Tur"/>
      <charset val="162"/>
    </font>
    <font>
      <b/>
      <sz val="10"/>
      <color rgb="FFFF0000"/>
      <name val="Arial Tur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indexed="12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2" fillId="22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2" fillId="0" borderId="24" applyNumberFormat="0" applyFill="0" applyAlignment="0" applyProtection="0"/>
    <xf numFmtId="0" fontId="53" fillId="0" borderId="25" applyNumberFormat="0" applyFill="0" applyAlignment="0" applyProtection="0"/>
    <xf numFmtId="0" fontId="54" fillId="0" borderId="26" applyNumberFormat="0" applyFill="0" applyAlignment="0" applyProtection="0"/>
    <xf numFmtId="0" fontId="54" fillId="0" borderId="0" applyNumberFormat="0" applyFill="0" applyBorder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164" fontId="57" fillId="0" borderId="0" applyFont="0" applyFill="0" applyBorder="0" applyAlignment="0" applyProtection="0"/>
    <xf numFmtId="0" fontId="57" fillId="0" borderId="0"/>
    <xf numFmtId="164" fontId="57" fillId="0" borderId="0" applyFont="0" applyFill="0" applyBorder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3" fillId="0" borderId="1" applyNumberFormat="0" applyFill="0" applyAlignment="0" applyProtection="0"/>
    <xf numFmtId="0" fontId="52" fillId="0" borderId="24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3" fillId="0" borderId="25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4" fillId="0" borderId="26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9" borderId="27" applyNumberFormat="0" applyAlignment="0" applyProtection="0"/>
    <xf numFmtId="0" fontId="6" fillId="2" borderId="4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6" fillId="2" borderId="4" applyNumberFormat="0" applyAlignment="0" applyProtection="0"/>
    <xf numFmtId="0" fontId="56" fillId="40" borderId="28" applyNumberFormat="0" applyAlignment="0" applyProtection="0"/>
    <xf numFmtId="0" fontId="60" fillId="41" borderId="0" applyNumberFormat="0" applyBorder="0" applyAlignment="0" applyProtection="0"/>
    <xf numFmtId="0" fontId="50" fillId="38" borderId="0" applyNumberFormat="0" applyBorder="0" applyAlignment="0" applyProtection="0"/>
    <xf numFmtId="0" fontId="8" fillId="0" borderId="6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8" fillId="0" borderId="6" applyNumberFormat="0" applyFill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5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57" fillId="28" borderId="30" applyNumberFormat="0" applyFont="0" applyAlignment="0" applyProtection="0"/>
    <xf numFmtId="0" fontId="61" fillId="31" borderId="0" applyNumberFormat="0" applyBorder="0" applyAlignment="0" applyProtection="0"/>
    <xf numFmtId="0" fontId="7" fillId="3" borderId="5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7" fillId="3" borderId="5" applyNumberFormat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11" fillId="0" borderId="8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11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13" fillId="0" borderId="9" xfId="0" applyNumberFormat="1" applyFont="1" applyFill="1" applyBorder="1" applyAlignment="1">
      <alignment horizontal="center"/>
    </xf>
    <xf numFmtId="0" fontId="14" fillId="23" borderId="10" xfId="0" applyFont="1" applyFill="1" applyBorder="1"/>
    <xf numFmtId="0" fontId="15" fillId="23" borderId="10" xfId="0" applyFont="1" applyFill="1" applyBorder="1"/>
    <xf numFmtId="0" fontId="14" fillId="23" borderId="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49" fontId="13" fillId="0" borderId="11" xfId="0" applyNumberFormat="1" applyFont="1" applyFill="1" applyBorder="1" applyAlignment="1">
      <alignment horizontal="center"/>
    </xf>
    <xf numFmtId="0" fontId="14" fillId="23" borderId="12" xfId="0" applyFont="1" applyFill="1" applyBorder="1"/>
    <xf numFmtId="0" fontId="17" fillId="23" borderId="0" xfId="0" applyFont="1" applyFill="1" applyBorder="1" applyAlignment="1">
      <alignment horizontal="lef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3" fontId="0" fillId="0" borderId="0" xfId="0" applyNumberFormat="1"/>
    <xf numFmtId="0" fontId="17" fillId="23" borderId="12" xfId="0" applyFont="1" applyFill="1" applyBorder="1" applyAlignment="1">
      <alignment horizontal="left"/>
    </xf>
    <xf numFmtId="0" fontId="15" fillId="23" borderId="12" xfId="0" applyFont="1" applyFill="1" applyBorder="1"/>
    <xf numFmtId="0" fontId="20" fillId="23" borderId="12" xfId="0" applyFont="1" applyFill="1" applyBorder="1"/>
    <xf numFmtId="0" fontId="13" fillId="23" borderId="12" xfId="0" applyFont="1" applyFill="1" applyBorder="1"/>
    <xf numFmtId="0" fontId="14" fillId="23" borderId="12" xfId="0" applyFont="1" applyFill="1" applyBorder="1" applyAlignment="1">
      <alignment horizontal="left"/>
    </xf>
    <xf numFmtId="0" fontId="21" fillId="23" borderId="0" xfId="0" applyFont="1" applyFill="1" applyBorder="1" applyAlignment="1">
      <alignment horizontal="left"/>
    </xf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left" wrapText="1"/>
    </xf>
    <xf numFmtId="3" fontId="25" fillId="0" borderId="0" xfId="0" applyNumberFormat="1" applyFont="1"/>
    <xf numFmtId="0" fontId="25" fillId="24" borderId="0" xfId="0" applyFont="1" applyFill="1" applyBorder="1" applyAlignment="1">
      <alignment horizontal="right"/>
    </xf>
    <xf numFmtId="0" fontId="25" fillId="0" borderId="0" xfId="0" applyFont="1" applyBorder="1" applyAlignment="1"/>
    <xf numFmtId="0" fontId="26" fillId="0" borderId="0" xfId="0" applyFont="1"/>
    <xf numFmtId="0" fontId="26" fillId="0" borderId="0" xfId="0" applyFont="1" applyAlignment="1">
      <alignment horizontal="left"/>
    </xf>
    <xf numFmtId="0" fontId="27" fillId="0" borderId="0" xfId="0" applyFont="1"/>
    <xf numFmtId="0" fontId="28" fillId="0" borderId="0" xfId="0" applyFont="1"/>
    <xf numFmtId="3" fontId="29" fillId="25" borderId="13" xfId="0" applyNumberFormat="1" applyFont="1" applyFill="1" applyBorder="1"/>
    <xf numFmtId="0" fontId="29" fillId="25" borderId="14" xfId="0" applyFont="1" applyFill="1" applyBorder="1" applyAlignment="1">
      <alignment horizontal="center"/>
    </xf>
    <xf numFmtId="0" fontId="16" fillId="0" borderId="0" xfId="0" applyFont="1"/>
    <xf numFmtId="0" fontId="18" fillId="0" borderId="0" xfId="0" applyFont="1"/>
    <xf numFmtId="3" fontId="30" fillId="25" borderId="15" xfId="0" applyNumberFormat="1" applyFont="1" applyFill="1" applyBorder="1"/>
    <xf numFmtId="3" fontId="31" fillId="25" borderId="0" xfId="0" applyNumberFormat="1" applyFont="1" applyFill="1" applyBorder="1"/>
    <xf numFmtId="0" fontId="31" fillId="25" borderId="16" xfId="0" applyFont="1" applyFill="1" applyBorder="1"/>
    <xf numFmtId="3" fontId="32" fillId="25" borderId="17" xfId="0" applyNumberFormat="1" applyFont="1" applyFill="1" applyBorder="1"/>
    <xf numFmtId="3" fontId="32" fillId="25" borderId="0" xfId="0" applyNumberFormat="1" applyFont="1" applyFill="1" applyBorder="1"/>
    <xf numFmtId="0" fontId="33" fillId="25" borderId="16" xfId="0" applyFont="1" applyFill="1" applyBorder="1"/>
    <xf numFmtId="3" fontId="34" fillId="25" borderId="17" xfId="0" applyNumberFormat="1" applyFont="1" applyFill="1" applyBorder="1"/>
    <xf numFmtId="3" fontId="35" fillId="25" borderId="0" xfId="0" applyNumberFormat="1" applyFont="1" applyFill="1" applyBorder="1"/>
    <xf numFmtId="0" fontId="35" fillId="25" borderId="16" xfId="0" applyFont="1" applyFill="1" applyBorder="1"/>
    <xf numFmtId="3" fontId="31" fillId="25" borderId="17" xfId="0" applyNumberFormat="1" applyFont="1" applyFill="1" applyBorder="1"/>
    <xf numFmtId="0" fontId="36" fillId="0" borderId="0" xfId="0" applyFont="1"/>
    <xf numFmtId="0" fontId="37" fillId="0" borderId="0" xfId="0" applyFont="1"/>
    <xf numFmtId="3" fontId="38" fillId="25" borderId="0" xfId="0" applyNumberFormat="1" applyFont="1" applyFill="1" applyBorder="1"/>
    <xf numFmtId="3" fontId="30" fillId="25" borderId="17" xfId="0" applyNumberFormat="1" applyFont="1" applyFill="1" applyBorder="1"/>
    <xf numFmtId="3" fontId="30" fillId="25" borderId="0" xfId="0" applyNumberFormat="1" applyFont="1" applyFill="1" applyBorder="1"/>
    <xf numFmtId="0" fontId="30" fillId="25" borderId="16" xfId="0" applyFont="1" applyFill="1" applyBorder="1"/>
    <xf numFmtId="0" fontId="39" fillId="0" borderId="0" xfId="0" applyFont="1"/>
    <xf numFmtId="0" fontId="40" fillId="0" borderId="0" xfId="0" applyFont="1"/>
    <xf numFmtId="3" fontId="30" fillId="25" borderId="18" xfId="0" applyNumberFormat="1" applyFont="1" applyFill="1" applyBorder="1"/>
    <xf numFmtId="3" fontId="30" fillId="25" borderId="19" xfId="0" applyNumberFormat="1" applyFont="1" applyFill="1" applyBorder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1" fillId="25" borderId="20" xfId="0" applyFont="1" applyFill="1" applyBorder="1" applyAlignment="1">
      <alignment horizontal="center"/>
    </xf>
    <xf numFmtId="49" fontId="41" fillId="25" borderId="21" xfId="0" applyNumberFormat="1" applyFont="1" applyFill="1" applyBorder="1" applyAlignment="1">
      <alignment horizontal="center"/>
    </xf>
    <xf numFmtId="49" fontId="41" fillId="25" borderId="22" xfId="0" applyNumberFormat="1" applyFont="1" applyFill="1" applyBorder="1" applyAlignment="1">
      <alignment horizontal="center"/>
    </xf>
    <xf numFmtId="49" fontId="42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0" fontId="45" fillId="0" borderId="0" xfId="0" applyFont="1" applyAlignment="1"/>
    <xf numFmtId="49" fontId="44" fillId="0" borderId="0" xfId="0" applyNumberFormat="1" applyFont="1" applyAlignment="1">
      <alignment horizontal="left"/>
    </xf>
    <xf numFmtId="0" fontId="0" fillId="0" borderId="0" xfId="0" applyAlignment="1"/>
    <xf numFmtId="0" fontId="45" fillId="0" borderId="0" xfId="0" applyFont="1" applyAlignment="1">
      <alignment horizontal="center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10076818.03506</c:v>
                </c:pt>
                <c:pt idx="1">
                  <c:v>59251758.557390004</c:v>
                </c:pt>
                <c:pt idx="2">
                  <c:v>1820421.9777500001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82251056"/>
        <c:axId val="-682254320"/>
        <c:axId val="0"/>
      </c:bar3DChart>
      <c:catAx>
        <c:axId val="-682251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22543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682254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8225105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6888401.0411499999</c:v>
                </c:pt>
                <c:pt idx="1">
                  <c:v>1049226.96315</c:v>
                </c:pt>
                <c:pt idx="2">
                  <c:v>2139190.03076</c:v>
                </c:pt>
                <c:pt idx="3">
                  <c:v>5730346.6197300004</c:v>
                </c:pt>
                <c:pt idx="4">
                  <c:v>7919123.9874700001</c:v>
                </c:pt>
                <c:pt idx="5">
                  <c:v>45602287.950190008</c:v>
                </c:pt>
                <c:pt idx="6">
                  <c:v>1820421.9777500001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82255408"/>
        <c:axId val="-682249424"/>
        <c:axId val="0"/>
      </c:bar3DChart>
      <c:catAx>
        <c:axId val="-682255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822494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6822494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8225540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3222082.21673</c:v>
                </c:pt>
                <c:pt idx="1">
                  <c:v>955279.88584999996</c:v>
                </c:pt>
                <c:pt idx="2">
                  <c:v>655728.13413999998</c:v>
                </c:pt>
                <c:pt idx="3">
                  <c:v>575935.46163000003</c:v>
                </c:pt>
                <c:pt idx="4">
                  <c:v>845535.39615000004</c:v>
                </c:pt>
                <c:pt idx="5">
                  <c:v>164805.96660000001</c:v>
                </c:pt>
                <c:pt idx="6">
                  <c:v>418224.52909000003</c:v>
                </c:pt>
                <c:pt idx="7">
                  <c:v>50809.450960000002</c:v>
                </c:pt>
                <c:pt idx="8">
                  <c:v>1049226.96315</c:v>
                </c:pt>
                <c:pt idx="9">
                  <c:v>2139190.03076</c:v>
                </c:pt>
                <c:pt idx="10">
                  <c:v>3984745.0920799999</c:v>
                </c:pt>
                <c:pt idx="11">
                  <c:v>732747.67359999998</c:v>
                </c:pt>
                <c:pt idx="12">
                  <c:v>1012853.85405</c:v>
                </c:pt>
                <c:pt idx="13">
                  <c:v>7919123.9874700001</c:v>
                </c:pt>
                <c:pt idx="14">
                  <c:v>8205760.7614500001</c:v>
                </c:pt>
                <c:pt idx="15">
                  <c:v>14359485.29057</c:v>
                </c:pt>
                <c:pt idx="16">
                  <c:v>647043.78715999995</c:v>
                </c:pt>
                <c:pt idx="17">
                  <c:v>4758708.4379700003</c:v>
                </c:pt>
                <c:pt idx="18">
                  <c:v>2843884.6330800001</c:v>
                </c:pt>
                <c:pt idx="19">
                  <c:v>3257725.86742</c:v>
                </c:pt>
                <c:pt idx="20">
                  <c:v>5824950.7093000002</c:v>
                </c:pt>
                <c:pt idx="21">
                  <c:v>1335481.1773300001</c:v>
                </c:pt>
                <c:pt idx="22">
                  <c:v>1695393.03171</c:v>
                </c:pt>
                <c:pt idx="23">
                  <c:v>796887.98687999998</c:v>
                </c:pt>
                <c:pt idx="24">
                  <c:v>56544.289570000001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705535504"/>
        <c:axId val="-705533328"/>
        <c:axId val="0"/>
      </c:bar3DChart>
      <c:catAx>
        <c:axId val="-705535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055333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70553332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70553550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([1]SEKTOR!$A$5,[1]SEKTOR!$A$19,[1]SEKTOR!$A$37)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([1]SEKTOR!$N$5,[1]SEKTOR!$N$19,[1]SEKTOR!$N$37)</c:f>
              <c:numCache>
                <c:formatCode>#,##0</c:formatCode>
                <c:ptCount val="3"/>
                <c:pt idx="0">
                  <c:v>10076818.03506</c:v>
                </c:pt>
                <c:pt idx="1">
                  <c:v>59251758.557390004</c:v>
                </c:pt>
                <c:pt idx="2">
                  <c:v>1820421.9777500001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29880992"/>
        <c:axId val="-529880448"/>
        <c:axId val="0"/>
      </c:bar3DChart>
      <c:catAx>
        <c:axId val="-529880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98804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29880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2988099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([1]SEKTOR!$A$6,[1]SEKTOR!$A$15,[1]SEKTOR!$A$17,[1]SEKTOR!$A$20,[1]SEKTOR!$A$24,[1]SEKTOR!$A$26,[1]SEKTOR!$A$37)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([1]SEKTOR!$N$6,[1]SEKTOR!$N$15,[1]SEKTOR!$N$17,[1]SEKTOR!$N$20,[1]SEKTOR!$N$24,[1]SEKTOR!$N$26,[1]SEKTOR!$N$37)</c:f>
              <c:numCache>
                <c:formatCode>#,##0</c:formatCode>
                <c:ptCount val="7"/>
                <c:pt idx="0">
                  <c:v>6888401.0411499999</c:v>
                </c:pt>
                <c:pt idx="1">
                  <c:v>1049226.96315</c:v>
                </c:pt>
                <c:pt idx="2">
                  <c:v>2139190.03076</c:v>
                </c:pt>
                <c:pt idx="3">
                  <c:v>5730346.6197300004</c:v>
                </c:pt>
                <c:pt idx="4">
                  <c:v>7919123.9874700001</c:v>
                </c:pt>
                <c:pt idx="5">
                  <c:v>45602287.950190008</c:v>
                </c:pt>
                <c:pt idx="6">
                  <c:v>1820421.9777500001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935031856"/>
        <c:axId val="-935020976"/>
        <c:axId val="0"/>
      </c:bar3DChart>
      <c:catAx>
        <c:axId val="-935031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350209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9350209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93503185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([1]SEKTOR!$A$7:$A$14,[1]SEKTOR!$A$16,[1]SEKTOR!$A$18,[1]SEKTOR!$A$21:$A$23,[1]SEKTOR!$A$25,[1]SEKTOR!$A$27:$A$36,[1]SEKTOR!$A$38)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([1]SEKTOR!$N$7:$N$14,[1]SEKTOR!$N$16,[1]SEKTOR!$N$18,[1]SEKTOR!$N$21:$N$23,[1]SEKTOR!$N$25,[1]SEKTOR!$N$27:$N$36,[1]SEKTOR!$N$38)</c:f>
              <c:numCache>
                <c:formatCode>#,##0</c:formatCode>
                <c:ptCount val="25"/>
                <c:pt idx="0">
                  <c:v>3222082.21673</c:v>
                </c:pt>
                <c:pt idx="1">
                  <c:v>955279.88584999996</c:v>
                </c:pt>
                <c:pt idx="2">
                  <c:v>655728.13413999998</c:v>
                </c:pt>
                <c:pt idx="3">
                  <c:v>575935.46163000003</c:v>
                </c:pt>
                <c:pt idx="4">
                  <c:v>845535.39615000004</c:v>
                </c:pt>
                <c:pt idx="5">
                  <c:v>164805.96660000001</c:v>
                </c:pt>
                <c:pt idx="6">
                  <c:v>418224.52909000003</c:v>
                </c:pt>
                <c:pt idx="7">
                  <c:v>50809.450960000002</c:v>
                </c:pt>
                <c:pt idx="8">
                  <c:v>1049226.96315</c:v>
                </c:pt>
                <c:pt idx="9">
                  <c:v>2139190.03076</c:v>
                </c:pt>
                <c:pt idx="10">
                  <c:v>3984745.0920799999</c:v>
                </c:pt>
                <c:pt idx="11">
                  <c:v>732747.67359999998</c:v>
                </c:pt>
                <c:pt idx="12">
                  <c:v>1012853.85405</c:v>
                </c:pt>
                <c:pt idx="13">
                  <c:v>7919123.9874700001</c:v>
                </c:pt>
                <c:pt idx="14">
                  <c:v>8205760.7614500001</c:v>
                </c:pt>
                <c:pt idx="15">
                  <c:v>14359485.29057</c:v>
                </c:pt>
                <c:pt idx="16">
                  <c:v>647043.78715999995</c:v>
                </c:pt>
                <c:pt idx="17">
                  <c:v>4758708.4379700003</c:v>
                </c:pt>
                <c:pt idx="18">
                  <c:v>2843884.6330800001</c:v>
                </c:pt>
                <c:pt idx="19">
                  <c:v>3257725.86742</c:v>
                </c:pt>
                <c:pt idx="20">
                  <c:v>5824950.7093000002</c:v>
                </c:pt>
                <c:pt idx="21">
                  <c:v>1335481.1773300001</c:v>
                </c:pt>
                <c:pt idx="22">
                  <c:v>1695393.03171</c:v>
                </c:pt>
                <c:pt idx="23">
                  <c:v>796887.98687999998</c:v>
                </c:pt>
                <c:pt idx="24">
                  <c:v>56544.289570000001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29167760"/>
        <c:axId val="-529169392"/>
        <c:axId val="0"/>
      </c:bar3DChart>
      <c:catAx>
        <c:axId val="-529167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91693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2916939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291677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kam%20A&#231;&#305;klamas&#305;/TIM..30.06.2017%20Gunluk%20Ihracat%20(TI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10076818.03506</v>
          </cell>
        </row>
        <row r="6">
          <cell r="A6" t="str">
            <v>.     A. BİTKİSEL ÜRÜNLER</v>
          </cell>
          <cell r="N6">
            <v>6888401.0411499999</v>
          </cell>
        </row>
        <row r="7">
          <cell r="A7" t="str">
            <v xml:space="preserve"> Hububat, Bakliyat, Yağlı Tohumlar ve Mamulleri </v>
          </cell>
          <cell r="N7">
            <v>3222082.21673</v>
          </cell>
        </row>
        <row r="8">
          <cell r="A8" t="str">
            <v xml:space="preserve"> Yaş Meyve ve Sebze  </v>
          </cell>
          <cell r="N8">
            <v>955279.88584999996</v>
          </cell>
        </row>
        <row r="9">
          <cell r="A9" t="str">
            <v xml:space="preserve"> Meyve Sebze Mamulleri </v>
          </cell>
          <cell r="N9">
            <v>655728.13413999998</v>
          </cell>
        </row>
        <row r="10">
          <cell r="A10" t="str">
            <v xml:space="preserve"> Kuru Meyve ve Mamulleri  </v>
          </cell>
          <cell r="N10">
            <v>575935.46163000003</v>
          </cell>
        </row>
        <row r="11">
          <cell r="A11" t="str">
            <v xml:space="preserve"> Fındık ve Mamulleri </v>
          </cell>
          <cell r="N11">
            <v>845535.39615000004</v>
          </cell>
        </row>
        <row r="12">
          <cell r="A12" t="str">
            <v xml:space="preserve"> Zeytin ve Zeytinyağı </v>
          </cell>
          <cell r="N12">
            <v>164805.96660000001</v>
          </cell>
        </row>
        <row r="13">
          <cell r="A13" t="str">
            <v xml:space="preserve"> Tütün </v>
          </cell>
          <cell r="N13">
            <v>418224.52909000003</v>
          </cell>
        </row>
        <row r="14">
          <cell r="A14" t="str">
            <v xml:space="preserve"> Süs Bitkileri ve Mam.</v>
          </cell>
          <cell r="N14">
            <v>50809.450960000002</v>
          </cell>
        </row>
        <row r="15">
          <cell r="A15" t="str">
            <v>.     B. HAYVANSAL ÜRÜNLER</v>
          </cell>
          <cell r="N15">
            <v>1049226.96315</v>
          </cell>
        </row>
        <row r="16">
          <cell r="A16" t="str">
            <v xml:space="preserve"> Su Ürünleri ve Hayvansal Mamuller</v>
          </cell>
          <cell r="N16">
            <v>1049226.96315</v>
          </cell>
        </row>
        <row r="17">
          <cell r="A17" t="str">
            <v>.     C. AĞAÇ VE ORMAN ÜRÜNLERİ</v>
          </cell>
          <cell r="N17">
            <v>2139190.03076</v>
          </cell>
        </row>
        <row r="18">
          <cell r="A18" t="str">
            <v xml:space="preserve"> Mobilya,Kağıt ve Orman Ürünleri</v>
          </cell>
          <cell r="N18">
            <v>2139190.03076</v>
          </cell>
        </row>
        <row r="19">
          <cell r="A19" t="str">
            <v>.II. SANAYİ</v>
          </cell>
          <cell r="N19">
            <v>59251758.557390004</v>
          </cell>
        </row>
        <row r="20">
          <cell r="A20" t="str">
            <v>.     A. TARIMA DAYALI İŞLENMİŞ ÜRÜNLER</v>
          </cell>
          <cell r="N20">
            <v>5730346.6197300004</v>
          </cell>
        </row>
        <row r="21">
          <cell r="A21" t="str">
            <v xml:space="preserve"> Tekstil ve Hammaddeleri</v>
          </cell>
          <cell r="N21">
            <v>3984745.0920799999</v>
          </cell>
        </row>
        <row r="22">
          <cell r="A22" t="str">
            <v xml:space="preserve"> Deri ve Deri Mamulleri </v>
          </cell>
          <cell r="N22">
            <v>732747.67359999998</v>
          </cell>
        </row>
        <row r="23">
          <cell r="A23" t="str">
            <v xml:space="preserve"> Halı </v>
          </cell>
          <cell r="N23">
            <v>1012853.85405</v>
          </cell>
        </row>
        <row r="24">
          <cell r="A24" t="str">
            <v>.     B. KİMYEVİ MADDELER VE MAMÜLLERİ</v>
          </cell>
          <cell r="N24">
            <v>7919123.9874700001</v>
          </cell>
        </row>
        <row r="25">
          <cell r="A25" t="str">
            <v xml:space="preserve"> Kimyevi Maddeler ve Mamulleri  </v>
          </cell>
          <cell r="N25">
            <v>7919123.9874700001</v>
          </cell>
        </row>
        <row r="26">
          <cell r="A26" t="str">
            <v>.     C. SANAYİ MAMULLERİ</v>
          </cell>
          <cell r="N26">
            <v>45602287.950190008</v>
          </cell>
        </row>
        <row r="27">
          <cell r="A27" t="str">
            <v xml:space="preserve"> Hazırgiyim ve Konfeksiyon </v>
          </cell>
          <cell r="N27">
            <v>8205760.7614500001</v>
          </cell>
        </row>
        <row r="28">
          <cell r="A28" t="str">
            <v xml:space="preserve"> Otomotiv Endüstrisi</v>
          </cell>
          <cell r="N28">
            <v>14359485.29057</v>
          </cell>
        </row>
        <row r="29">
          <cell r="A29" t="str">
            <v xml:space="preserve"> Gemi ve Yat</v>
          </cell>
          <cell r="N29">
            <v>647043.78715999995</v>
          </cell>
        </row>
        <row r="30">
          <cell r="A30" t="str">
            <v xml:space="preserve"> Elektrik Elektronik ve Hizmet</v>
          </cell>
          <cell r="N30">
            <v>4758708.4379700003</v>
          </cell>
        </row>
        <row r="31">
          <cell r="A31" t="str">
            <v xml:space="preserve"> Makine ve Aksamları</v>
          </cell>
          <cell r="N31">
            <v>2843884.6330800001</v>
          </cell>
        </row>
        <row r="32">
          <cell r="A32" t="str">
            <v xml:space="preserve"> Demir ve Demir Dışı Metaller </v>
          </cell>
          <cell r="N32">
            <v>3257725.86742</v>
          </cell>
        </row>
        <row r="33">
          <cell r="A33" t="str">
            <v xml:space="preserve"> Çelik</v>
          </cell>
          <cell r="N33">
            <v>5824950.7093000002</v>
          </cell>
        </row>
        <row r="34">
          <cell r="A34" t="str">
            <v xml:space="preserve"> Çimento Cam Seramik ve Toprak Ürünleri</v>
          </cell>
          <cell r="N34">
            <v>1335481.1773300001</v>
          </cell>
        </row>
        <row r="35">
          <cell r="A35" t="str">
            <v xml:space="preserve"> Mücevher</v>
          </cell>
          <cell r="N35">
            <v>1695393.03171</v>
          </cell>
        </row>
        <row r="36">
          <cell r="A36" t="str">
            <v xml:space="preserve"> Savunma ve Havacılık Sanayii</v>
          </cell>
          <cell r="N36">
            <v>796887.98687999998</v>
          </cell>
        </row>
        <row r="37">
          <cell r="A37" t="str">
            <v xml:space="preserve"> İklimlendirme Sanayii</v>
          </cell>
          <cell r="N37">
            <v>1820421.9777500001</v>
          </cell>
        </row>
        <row r="38">
          <cell r="A38" t="str">
            <v xml:space="preserve"> Diğer Sanayi Ürünleri</v>
          </cell>
          <cell r="N38">
            <v>56544.289570000001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showGridLines="0" tabSelected="1" zoomScale="90" zoomScaleNormal="90" workbookViewId="0">
      <selection activeCell="J20" sqref="J20"/>
    </sheetView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62" t="s">
        <v>104</v>
      </c>
      <c r="B1" s="65" t="s">
        <v>105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6" ht="15" customHeight="1" x14ac:dyDescent="0.2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3.5" thickBot="1" x14ac:dyDescent="0.25">
      <c r="A3" s="61"/>
      <c r="B3" s="60" t="s">
        <v>104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27"/>
    </row>
    <row r="4" spans="1:16" s="55" customFormat="1" ht="15.95" customHeight="1" thickBot="1" x14ac:dyDescent="0.3">
      <c r="A4" s="59" t="s">
        <v>103</v>
      </c>
      <c r="B4" s="58" t="s">
        <v>102</v>
      </c>
      <c r="C4" s="58" t="s">
        <v>101</v>
      </c>
      <c r="D4" s="58" t="s">
        <v>100</v>
      </c>
      <c r="E4" s="58" t="s">
        <v>99</v>
      </c>
      <c r="F4" s="58" t="s">
        <v>98</v>
      </c>
      <c r="G4" s="58" t="s">
        <v>97</v>
      </c>
      <c r="H4" s="58" t="s">
        <v>96</v>
      </c>
      <c r="I4" s="58" t="s">
        <v>95</v>
      </c>
      <c r="J4" s="58" t="s">
        <v>94</v>
      </c>
      <c r="K4" s="58" t="s">
        <v>93</v>
      </c>
      <c r="L4" s="58" t="s">
        <v>92</v>
      </c>
      <c r="M4" s="58" t="s">
        <v>91</v>
      </c>
      <c r="N4" s="57" t="s">
        <v>90</v>
      </c>
      <c r="O4" s="56"/>
    </row>
    <row r="5" spans="1:16" ht="15.95" customHeight="1" thickTop="1" x14ac:dyDescent="0.25">
      <c r="A5" s="50" t="s">
        <v>60</v>
      </c>
      <c r="B5" s="54">
        <f t="shared" ref="B5:N5" si="0">B6+B15+B17</f>
        <v>1652548.6418499995</v>
      </c>
      <c r="C5" s="54">
        <f t="shared" si="0"/>
        <v>1666573.5708099999</v>
      </c>
      <c r="D5" s="54">
        <f t="shared" si="0"/>
        <v>1868456.32017</v>
      </c>
      <c r="E5" s="54">
        <f t="shared" si="0"/>
        <v>1610205.7443900001</v>
      </c>
      <c r="F5" s="54">
        <f t="shared" si="0"/>
        <v>1677531.0086899998</v>
      </c>
      <c r="G5" s="54">
        <f t="shared" si="0"/>
        <v>1601502.7491499998</v>
      </c>
      <c r="H5" s="54">
        <f t="shared" si="0"/>
        <v>0</v>
      </c>
      <c r="I5" s="54">
        <f t="shared" si="0"/>
        <v>0</v>
      </c>
      <c r="J5" s="54">
        <f t="shared" si="0"/>
        <v>0</v>
      </c>
      <c r="K5" s="54">
        <f t="shared" si="0"/>
        <v>0</v>
      </c>
      <c r="L5" s="54">
        <f t="shared" si="0"/>
        <v>0</v>
      </c>
      <c r="M5" s="54">
        <f t="shared" si="0"/>
        <v>0</v>
      </c>
      <c r="N5" s="53">
        <f t="shared" si="0"/>
        <v>10076818.03506</v>
      </c>
      <c r="O5" s="27"/>
    </row>
    <row r="6" spans="1:16" s="51" customFormat="1" ht="15.95" customHeight="1" x14ac:dyDescent="0.25">
      <c r="A6" s="40" t="s">
        <v>59</v>
      </c>
      <c r="B6" s="39">
        <f t="shared" ref="B6:N6" si="1">B7+B8+B9+B10+B11+B12+B13+B14</f>
        <v>1170201.6628399997</v>
      </c>
      <c r="C6" s="39">
        <f t="shared" si="1"/>
        <v>1165513.6617300001</v>
      </c>
      <c r="D6" s="39">
        <f t="shared" si="1"/>
        <v>1292595.1532999999</v>
      </c>
      <c r="E6" s="39">
        <f t="shared" si="1"/>
        <v>1076627.4008500001</v>
      </c>
      <c r="F6" s="39">
        <f t="shared" si="1"/>
        <v>1122077.6338199999</v>
      </c>
      <c r="G6" s="39">
        <f t="shared" si="1"/>
        <v>1061385.5286099999</v>
      </c>
      <c r="H6" s="39">
        <f t="shared" si="1"/>
        <v>0</v>
      </c>
      <c r="I6" s="39">
        <f t="shared" si="1"/>
        <v>0</v>
      </c>
      <c r="J6" s="39">
        <f t="shared" si="1"/>
        <v>0</v>
      </c>
      <c r="K6" s="39">
        <f t="shared" si="1"/>
        <v>0</v>
      </c>
      <c r="L6" s="39">
        <f t="shared" si="1"/>
        <v>0</v>
      </c>
      <c r="M6" s="39">
        <f t="shared" si="1"/>
        <v>0</v>
      </c>
      <c r="N6" s="38">
        <f t="shared" si="1"/>
        <v>6888401.0411499999</v>
      </c>
      <c r="O6" s="52"/>
    </row>
    <row r="7" spans="1:16" ht="15.95" customHeight="1" x14ac:dyDescent="0.2">
      <c r="A7" s="37" t="s">
        <v>89</v>
      </c>
      <c r="B7" s="36">
        <v>523452.34405999997</v>
      </c>
      <c r="C7" s="36">
        <v>556379.21068000002</v>
      </c>
      <c r="D7" s="36">
        <v>622619.57001999998</v>
      </c>
      <c r="E7" s="36">
        <v>523577.17671999999</v>
      </c>
      <c r="F7" s="36">
        <v>528547.22516999999</v>
      </c>
      <c r="G7" s="36">
        <v>467506.69007999997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44">
        <v>3222082.21673</v>
      </c>
      <c r="O7" s="27"/>
    </row>
    <row r="8" spans="1:16" ht="15.95" customHeight="1" x14ac:dyDescent="0.2">
      <c r="A8" s="37" t="s">
        <v>88</v>
      </c>
      <c r="B8" s="36">
        <v>193201.44714999999</v>
      </c>
      <c r="C8" s="36">
        <v>168183.44751999999</v>
      </c>
      <c r="D8" s="36">
        <v>154663.45561</v>
      </c>
      <c r="E8" s="36">
        <v>119474.22691</v>
      </c>
      <c r="F8" s="36">
        <v>128939.82791000001</v>
      </c>
      <c r="G8" s="36">
        <v>190817.48074999999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44">
        <v>955279.88584999996</v>
      </c>
      <c r="O8" s="27"/>
    </row>
    <row r="9" spans="1:16" ht="15.95" customHeight="1" x14ac:dyDescent="0.2">
      <c r="A9" s="37" t="s">
        <v>87</v>
      </c>
      <c r="B9" s="36">
        <v>98614.87371</v>
      </c>
      <c r="C9" s="36">
        <v>100791.01846000001</v>
      </c>
      <c r="D9" s="36">
        <v>123933.45785000001</v>
      </c>
      <c r="E9" s="36">
        <v>106841.48837000001</v>
      </c>
      <c r="F9" s="36">
        <v>114208.40492</v>
      </c>
      <c r="G9" s="36">
        <v>111338.89083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44">
        <v>655728.13413999998</v>
      </c>
      <c r="O9" s="27"/>
    </row>
    <row r="10" spans="1:16" ht="15.95" customHeight="1" x14ac:dyDescent="0.2">
      <c r="A10" s="37" t="s">
        <v>86</v>
      </c>
      <c r="B10" s="36">
        <v>96371.963749999995</v>
      </c>
      <c r="C10" s="36">
        <v>93726.338510000001</v>
      </c>
      <c r="D10" s="36">
        <v>115651.51673</v>
      </c>
      <c r="E10" s="36">
        <v>97496.089139999996</v>
      </c>
      <c r="F10" s="36">
        <v>96788.830329999997</v>
      </c>
      <c r="G10" s="36">
        <v>75900.723169999997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44">
        <v>575935.46163000003</v>
      </c>
      <c r="O10" s="27"/>
    </row>
    <row r="11" spans="1:16" ht="15.95" customHeight="1" x14ac:dyDescent="0.2">
      <c r="A11" s="37" t="s">
        <v>85</v>
      </c>
      <c r="B11" s="36">
        <v>153887.46127</v>
      </c>
      <c r="C11" s="36">
        <v>152109.84158000001</v>
      </c>
      <c r="D11" s="36">
        <v>166560.41161000001</v>
      </c>
      <c r="E11" s="36">
        <v>137118.96799</v>
      </c>
      <c r="F11" s="36">
        <v>123044.18733</v>
      </c>
      <c r="G11" s="36">
        <v>112814.52637000001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44">
        <v>845535.39615000004</v>
      </c>
      <c r="O11" s="27"/>
    </row>
    <row r="12" spans="1:16" ht="15.95" customHeight="1" x14ac:dyDescent="0.2">
      <c r="A12" s="37" t="s">
        <v>84</v>
      </c>
      <c r="B12" s="36">
        <v>25053.806250000001</v>
      </c>
      <c r="C12" s="36">
        <v>28959.574209999999</v>
      </c>
      <c r="D12" s="36">
        <v>31758.512920000001</v>
      </c>
      <c r="E12" s="36">
        <v>27550.555660000002</v>
      </c>
      <c r="F12" s="36">
        <v>25553.172859999999</v>
      </c>
      <c r="G12" s="36">
        <v>25930.344700000001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44">
        <v>164805.96660000001</v>
      </c>
      <c r="O12" s="27"/>
    </row>
    <row r="13" spans="1:16" ht="15.95" customHeight="1" x14ac:dyDescent="0.2">
      <c r="A13" s="37" t="s">
        <v>83</v>
      </c>
      <c r="B13" s="36">
        <v>72553.879400000005</v>
      </c>
      <c r="C13" s="36">
        <v>56698.544040000001</v>
      </c>
      <c r="D13" s="36">
        <v>62550.802020000003</v>
      </c>
      <c r="E13" s="36">
        <v>54475.132640000003</v>
      </c>
      <c r="F13" s="36">
        <v>98506.515249999997</v>
      </c>
      <c r="G13" s="36">
        <v>73439.655740000002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44">
        <v>418224.52909000003</v>
      </c>
      <c r="O13" s="27"/>
    </row>
    <row r="14" spans="1:16" ht="15.95" customHeight="1" x14ac:dyDescent="0.2">
      <c r="A14" s="37" t="s">
        <v>82</v>
      </c>
      <c r="B14" s="36">
        <v>7065.8872499999998</v>
      </c>
      <c r="C14" s="36">
        <v>8665.6867299999994</v>
      </c>
      <c r="D14" s="36">
        <v>14857.42654</v>
      </c>
      <c r="E14" s="36">
        <v>10093.763419999999</v>
      </c>
      <c r="F14" s="36">
        <v>6489.4700499999999</v>
      </c>
      <c r="G14" s="36">
        <v>3637.2169699999999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44">
        <v>50809.450960000002</v>
      </c>
      <c r="O14" s="27"/>
    </row>
    <row r="15" spans="1:16" s="51" customFormat="1" ht="15.95" customHeight="1" x14ac:dyDescent="0.25">
      <c r="A15" s="40" t="s">
        <v>42</v>
      </c>
      <c r="B15" s="39">
        <f t="shared" ref="B15:N15" si="2">B16</f>
        <v>170734.96726999999</v>
      </c>
      <c r="C15" s="39">
        <f t="shared" si="2"/>
        <v>170754.34839</v>
      </c>
      <c r="D15" s="39">
        <f t="shared" si="2"/>
        <v>185522.80575</v>
      </c>
      <c r="E15" s="39">
        <f t="shared" si="2"/>
        <v>163520.12379000001</v>
      </c>
      <c r="F15" s="39">
        <f t="shared" si="2"/>
        <v>172534.91107999999</v>
      </c>
      <c r="G15" s="39">
        <f t="shared" si="2"/>
        <v>186159.80687</v>
      </c>
      <c r="H15" s="39">
        <f t="shared" si="2"/>
        <v>0</v>
      </c>
      <c r="I15" s="39">
        <f t="shared" si="2"/>
        <v>0</v>
      </c>
      <c r="J15" s="39">
        <f t="shared" si="2"/>
        <v>0</v>
      </c>
      <c r="K15" s="39">
        <f t="shared" si="2"/>
        <v>0</v>
      </c>
      <c r="L15" s="39">
        <f t="shared" si="2"/>
        <v>0</v>
      </c>
      <c r="M15" s="39">
        <f t="shared" si="2"/>
        <v>0</v>
      </c>
      <c r="N15" s="38">
        <f t="shared" si="2"/>
        <v>1049226.96315</v>
      </c>
      <c r="O15" s="52"/>
    </row>
    <row r="16" spans="1:16" s="51" customFormat="1" ht="15.95" customHeight="1" x14ac:dyDescent="0.2">
      <c r="A16" s="37" t="s">
        <v>81</v>
      </c>
      <c r="B16" s="47">
        <v>170734.96726999999</v>
      </c>
      <c r="C16" s="47">
        <v>170754.34839</v>
      </c>
      <c r="D16" s="47">
        <v>185522.80575</v>
      </c>
      <c r="E16" s="47">
        <v>163520.12379000001</v>
      </c>
      <c r="F16" s="47">
        <v>172534.91107999999</v>
      </c>
      <c r="G16" s="47">
        <v>186159.80687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4">
        <v>1049226.96315</v>
      </c>
      <c r="O16" s="52"/>
    </row>
    <row r="17" spans="1:15" s="51" customFormat="1" ht="15.95" customHeight="1" x14ac:dyDescent="0.25">
      <c r="A17" s="40" t="s">
        <v>39</v>
      </c>
      <c r="B17" s="39">
        <f t="shared" ref="B17:N17" si="3">B18</f>
        <v>311612.01173999999</v>
      </c>
      <c r="C17" s="39">
        <f t="shared" si="3"/>
        <v>330305.56069000001</v>
      </c>
      <c r="D17" s="39">
        <f t="shared" si="3"/>
        <v>390338.36112000002</v>
      </c>
      <c r="E17" s="39">
        <f t="shared" si="3"/>
        <v>370058.21974999999</v>
      </c>
      <c r="F17" s="39">
        <f t="shared" si="3"/>
        <v>382918.46379000001</v>
      </c>
      <c r="G17" s="39">
        <f t="shared" si="3"/>
        <v>353957.41366999998</v>
      </c>
      <c r="H17" s="39">
        <f t="shared" si="3"/>
        <v>0</v>
      </c>
      <c r="I17" s="39">
        <f t="shared" si="3"/>
        <v>0</v>
      </c>
      <c r="J17" s="39">
        <f t="shared" si="3"/>
        <v>0</v>
      </c>
      <c r="K17" s="39">
        <f t="shared" si="3"/>
        <v>0</v>
      </c>
      <c r="L17" s="39">
        <f t="shared" si="3"/>
        <v>0</v>
      </c>
      <c r="M17" s="39">
        <f t="shared" si="3"/>
        <v>0</v>
      </c>
      <c r="N17" s="38">
        <f t="shared" si="3"/>
        <v>2139190.03076</v>
      </c>
      <c r="O17" s="52"/>
    </row>
    <row r="18" spans="1:15" s="51" customFormat="1" ht="15.95" customHeight="1" x14ac:dyDescent="0.2">
      <c r="A18" s="37" t="s">
        <v>80</v>
      </c>
      <c r="B18" s="47">
        <v>311612.01173999999</v>
      </c>
      <c r="C18" s="47">
        <v>330305.56069000001</v>
      </c>
      <c r="D18" s="47">
        <v>390338.36112000002</v>
      </c>
      <c r="E18" s="47">
        <v>370058.21974999999</v>
      </c>
      <c r="F18" s="47">
        <v>382918.46379000001</v>
      </c>
      <c r="G18" s="47">
        <v>353957.41366999998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4">
        <v>2139190.03076</v>
      </c>
      <c r="O18" s="52"/>
    </row>
    <row r="19" spans="1:15" s="33" customFormat="1" ht="15.95" customHeight="1" x14ac:dyDescent="0.25">
      <c r="A19" s="50" t="s">
        <v>36</v>
      </c>
      <c r="B19" s="49">
        <f t="shared" ref="B19:N19" si="4">B20+B24+B26</f>
        <v>8504994.0893400013</v>
      </c>
      <c r="C19" s="49">
        <f t="shared" si="4"/>
        <v>9257366.1316299997</v>
      </c>
      <c r="D19" s="49">
        <f t="shared" si="4"/>
        <v>11312355.493610002</v>
      </c>
      <c r="E19" s="49">
        <f t="shared" si="4"/>
        <v>9738359.4823900014</v>
      </c>
      <c r="F19" s="49">
        <f t="shared" si="4"/>
        <v>10338300.645539999</v>
      </c>
      <c r="G19" s="49">
        <f t="shared" si="4"/>
        <v>10100382.714879999</v>
      </c>
      <c r="H19" s="49">
        <f t="shared" si="4"/>
        <v>0</v>
      </c>
      <c r="I19" s="49">
        <f t="shared" si="4"/>
        <v>0</v>
      </c>
      <c r="J19" s="49">
        <f t="shared" si="4"/>
        <v>0</v>
      </c>
      <c r="K19" s="49">
        <f t="shared" si="4"/>
        <v>0</v>
      </c>
      <c r="L19" s="49">
        <f t="shared" si="4"/>
        <v>0</v>
      </c>
      <c r="M19" s="49">
        <f t="shared" si="4"/>
        <v>0</v>
      </c>
      <c r="N19" s="48">
        <f t="shared" si="4"/>
        <v>59251758.557390004</v>
      </c>
      <c r="O19" s="34"/>
    </row>
    <row r="20" spans="1:15" s="45" customFormat="1" ht="15.95" customHeight="1" x14ac:dyDescent="0.25">
      <c r="A20" s="40" t="s">
        <v>35</v>
      </c>
      <c r="B20" s="39">
        <f t="shared" ref="B20:N20" si="5">B21+B22+B23</f>
        <v>849893.13110999996</v>
      </c>
      <c r="C20" s="39">
        <f t="shared" si="5"/>
        <v>907261.37658000004</v>
      </c>
      <c r="D20" s="39">
        <f t="shared" si="5"/>
        <v>1103582.4555499998</v>
      </c>
      <c r="E20" s="39">
        <f t="shared" si="5"/>
        <v>954939.71571000014</v>
      </c>
      <c r="F20" s="39">
        <f t="shared" si="5"/>
        <v>986183.78337999992</v>
      </c>
      <c r="G20" s="39">
        <f t="shared" si="5"/>
        <v>928486.15739999991</v>
      </c>
      <c r="H20" s="39">
        <f t="shared" si="5"/>
        <v>0</v>
      </c>
      <c r="I20" s="39">
        <f t="shared" si="5"/>
        <v>0</v>
      </c>
      <c r="J20" s="39">
        <f t="shared" si="5"/>
        <v>0</v>
      </c>
      <c r="K20" s="39">
        <f t="shared" si="5"/>
        <v>0</v>
      </c>
      <c r="L20" s="39">
        <f t="shared" si="5"/>
        <v>0</v>
      </c>
      <c r="M20" s="39">
        <f t="shared" si="5"/>
        <v>0</v>
      </c>
      <c r="N20" s="38">
        <f t="shared" si="5"/>
        <v>5730346.6197300004</v>
      </c>
      <c r="O20" s="46"/>
    </row>
    <row r="21" spans="1:15" ht="15.95" customHeight="1" x14ac:dyDescent="0.2">
      <c r="A21" s="37" t="s">
        <v>79</v>
      </c>
      <c r="B21" s="36">
        <v>613462.68484999996</v>
      </c>
      <c r="C21" s="36">
        <v>636154.35889000003</v>
      </c>
      <c r="D21" s="36">
        <v>755996.54177999997</v>
      </c>
      <c r="E21" s="36">
        <v>658415.57628000004</v>
      </c>
      <c r="F21" s="36">
        <v>672251.92726999999</v>
      </c>
      <c r="G21" s="36">
        <v>648464.00300999999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44">
        <v>3984745.0920799999</v>
      </c>
      <c r="O21" s="27"/>
    </row>
    <row r="22" spans="1:15" ht="15.95" customHeight="1" x14ac:dyDescent="0.2">
      <c r="A22" s="37" t="s">
        <v>78</v>
      </c>
      <c r="B22" s="36">
        <v>90877.574959999998</v>
      </c>
      <c r="C22" s="36">
        <v>115927.66138999999</v>
      </c>
      <c r="D22" s="36">
        <v>158551.8847</v>
      </c>
      <c r="E22" s="36">
        <v>120307.62493000001</v>
      </c>
      <c r="F22" s="36">
        <v>130388.76414</v>
      </c>
      <c r="G22" s="36">
        <v>116694.16348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44">
        <v>732747.67359999998</v>
      </c>
      <c r="O22" s="27"/>
    </row>
    <row r="23" spans="1:15" ht="15.95" customHeight="1" x14ac:dyDescent="0.2">
      <c r="A23" s="37" t="s">
        <v>77</v>
      </c>
      <c r="B23" s="36">
        <v>145552.8713</v>
      </c>
      <c r="C23" s="36">
        <v>155179.35630000001</v>
      </c>
      <c r="D23" s="36">
        <v>189034.02906999999</v>
      </c>
      <c r="E23" s="36">
        <v>176216.51449999999</v>
      </c>
      <c r="F23" s="36">
        <v>183543.09197000001</v>
      </c>
      <c r="G23" s="36">
        <v>163327.99090999999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44">
        <v>1012853.85405</v>
      </c>
      <c r="O23" s="27"/>
    </row>
    <row r="24" spans="1:15" s="45" customFormat="1" ht="15.95" customHeight="1" x14ac:dyDescent="0.25">
      <c r="A24" s="40" t="s">
        <v>28</v>
      </c>
      <c r="B24" s="39">
        <f t="shared" ref="B24:N24" si="6">B25</f>
        <v>1228524.3367600001</v>
      </c>
      <c r="C24" s="39">
        <f t="shared" si="6"/>
        <v>1343338.2924800001</v>
      </c>
      <c r="D24" s="39">
        <f t="shared" si="6"/>
        <v>1522199.63347</v>
      </c>
      <c r="E24" s="39">
        <f t="shared" si="6"/>
        <v>1216818.7035099999</v>
      </c>
      <c r="F24" s="39">
        <f t="shared" si="6"/>
        <v>1321849.90307</v>
      </c>
      <c r="G24" s="39">
        <f t="shared" si="6"/>
        <v>1286393.11818</v>
      </c>
      <c r="H24" s="39">
        <f t="shared" si="6"/>
        <v>0</v>
      </c>
      <c r="I24" s="39">
        <f t="shared" si="6"/>
        <v>0</v>
      </c>
      <c r="J24" s="39">
        <f t="shared" si="6"/>
        <v>0</v>
      </c>
      <c r="K24" s="39">
        <f t="shared" si="6"/>
        <v>0</v>
      </c>
      <c r="L24" s="39">
        <f t="shared" si="6"/>
        <v>0</v>
      </c>
      <c r="M24" s="39">
        <f t="shared" si="6"/>
        <v>0</v>
      </c>
      <c r="N24" s="38">
        <f t="shared" si="6"/>
        <v>7919123.9874700001</v>
      </c>
      <c r="O24" s="46"/>
    </row>
    <row r="25" spans="1:15" s="45" customFormat="1" ht="15.95" customHeight="1" x14ac:dyDescent="0.2">
      <c r="A25" s="37" t="s">
        <v>76</v>
      </c>
      <c r="B25" s="47">
        <v>1228524.3367600001</v>
      </c>
      <c r="C25" s="47">
        <v>1343338.2924800001</v>
      </c>
      <c r="D25" s="47">
        <v>1522199.63347</v>
      </c>
      <c r="E25" s="47">
        <v>1216818.7035099999</v>
      </c>
      <c r="F25" s="47">
        <v>1321849.90307</v>
      </c>
      <c r="G25" s="47">
        <v>1286393.11818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4">
        <v>7919123.9874700001</v>
      </c>
      <c r="O25" s="46"/>
    </row>
    <row r="26" spans="1:15" s="45" customFormat="1" ht="15.95" customHeight="1" x14ac:dyDescent="0.25">
      <c r="A26" s="40" t="s">
        <v>25</v>
      </c>
      <c r="B26" s="39">
        <f t="shared" ref="B26:N26" si="7">B27+B28+B29+B30+B31+B32+B33+B34+B35+B36+B37+B38</f>
        <v>6426576.6214700006</v>
      </c>
      <c r="C26" s="39">
        <f t="shared" si="7"/>
        <v>7006766.4625700004</v>
      </c>
      <c r="D26" s="39">
        <f t="shared" si="7"/>
        <v>8686573.4045900013</v>
      </c>
      <c r="E26" s="39">
        <f t="shared" si="7"/>
        <v>7566601.0631700009</v>
      </c>
      <c r="F26" s="39">
        <f t="shared" si="7"/>
        <v>8030266.9590899991</v>
      </c>
      <c r="G26" s="39">
        <f t="shared" si="7"/>
        <v>7885503.4392999988</v>
      </c>
      <c r="H26" s="39">
        <f t="shared" si="7"/>
        <v>0</v>
      </c>
      <c r="I26" s="39">
        <f t="shared" si="7"/>
        <v>0</v>
      </c>
      <c r="J26" s="39">
        <f t="shared" si="7"/>
        <v>0</v>
      </c>
      <c r="K26" s="39">
        <f t="shared" si="7"/>
        <v>0</v>
      </c>
      <c r="L26" s="39">
        <f t="shared" si="7"/>
        <v>0</v>
      </c>
      <c r="M26" s="39">
        <f t="shared" si="7"/>
        <v>0</v>
      </c>
      <c r="N26" s="38">
        <f t="shared" si="7"/>
        <v>45602287.950190008</v>
      </c>
      <c r="O26" s="46"/>
    </row>
    <row r="27" spans="1:15" ht="15.95" customHeight="1" x14ac:dyDescent="0.2">
      <c r="A27" s="37" t="s">
        <v>75</v>
      </c>
      <c r="B27" s="36">
        <v>1246036.23068</v>
      </c>
      <c r="C27" s="36">
        <v>1282192.38601</v>
      </c>
      <c r="D27" s="36">
        <v>1531394.77449</v>
      </c>
      <c r="E27" s="36">
        <v>1347957.4067899999</v>
      </c>
      <c r="F27" s="36">
        <v>1403601.2052</v>
      </c>
      <c r="G27" s="36">
        <v>1394578.75828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44">
        <v>8205760.7614500001</v>
      </c>
      <c r="O27" s="27"/>
    </row>
    <row r="28" spans="1:15" ht="15.95" customHeight="1" x14ac:dyDescent="0.2">
      <c r="A28" s="37" t="s">
        <v>74</v>
      </c>
      <c r="B28" s="36">
        <v>2064325.41533</v>
      </c>
      <c r="C28" s="36">
        <v>2227295.4338000002</v>
      </c>
      <c r="D28" s="36">
        <v>2708982.11411</v>
      </c>
      <c r="E28" s="36">
        <v>2293969.5610000002</v>
      </c>
      <c r="F28" s="36">
        <v>2564866.9175399998</v>
      </c>
      <c r="G28" s="36">
        <v>2500045.8487900002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44">
        <v>14359485.29057</v>
      </c>
      <c r="O28" s="27"/>
    </row>
    <row r="29" spans="1:15" ht="15.95" customHeight="1" x14ac:dyDescent="0.2">
      <c r="A29" s="37" t="s">
        <v>73</v>
      </c>
      <c r="B29" s="36">
        <v>65125.639880000002</v>
      </c>
      <c r="C29" s="36">
        <v>84700.491330000004</v>
      </c>
      <c r="D29" s="36">
        <v>148505.58248000001</v>
      </c>
      <c r="E29" s="36">
        <v>72460.498909999995</v>
      </c>
      <c r="F29" s="36">
        <v>114131.60739</v>
      </c>
      <c r="G29" s="36">
        <v>162119.96716999999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44">
        <v>647043.78715999995</v>
      </c>
      <c r="O29" s="27"/>
    </row>
    <row r="30" spans="1:15" ht="15.95" customHeight="1" x14ac:dyDescent="0.2">
      <c r="A30" s="37" t="s">
        <v>72</v>
      </c>
      <c r="B30" s="36">
        <v>603375.17064000003</v>
      </c>
      <c r="C30" s="36">
        <v>695489.65228000004</v>
      </c>
      <c r="D30" s="36">
        <v>908656.90905999998</v>
      </c>
      <c r="E30" s="36">
        <v>788525.09019000002</v>
      </c>
      <c r="F30" s="36">
        <v>883954.62977999996</v>
      </c>
      <c r="G30" s="36">
        <v>878706.98601999995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44">
        <v>4758708.4379700003</v>
      </c>
      <c r="O30" s="27"/>
    </row>
    <row r="31" spans="1:15" ht="15.95" customHeight="1" x14ac:dyDescent="0.2">
      <c r="A31" s="37" t="s">
        <v>71</v>
      </c>
      <c r="B31" s="36">
        <v>388815.84565999999</v>
      </c>
      <c r="C31" s="36">
        <v>432916.15344000002</v>
      </c>
      <c r="D31" s="36">
        <v>517312.48939</v>
      </c>
      <c r="E31" s="36">
        <v>485083.14064</v>
      </c>
      <c r="F31" s="36">
        <v>510658.99631999998</v>
      </c>
      <c r="G31" s="36">
        <v>509098.00763000001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44">
        <v>2843884.6330800001</v>
      </c>
      <c r="O31" s="27"/>
    </row>
    <row r="32" spans="1:15" ht="15.95" customHeight="1" x14ac:dyDescent="0.2">
      <c r="A32" s="37" t="s">
        <v>70</v>
      </c>
      <c r="B32" s="36">
        <v>465141.94958999997</v>
      </c>
      <c r="C32" s="36">
        <v>500824.29061999999</v>
      </c>
      <c r="D32" s="36">
        <v>611931.24355999997</v>
      </c>
      <c r="E32" s="36">
        <v>547023.32645000005</v>
      </c>
      <c r="F32" s="36">
        <v>571146.18218</v>
      </c>
      <c r="G32" s="36">
        <v>561658.87502000004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44">
        <v>3257725.86742</v>
      </c>
      <c r="O32" s="27"/>
    </row>
    <row r="33" spans="1:15" ht="15.95" customHeight="1" x14ac:dyDescent="0.2">
      <c r="A33" s="37" t="s">
        <v>69</v>
      </c>
      <c r="B33" s="36">
        <v>850720.71493999998</v>
      </c>
      <c r="C33" s="36">
        <v>929470.62256000005</v>
      </c>
      <c r="D33" s="36">
        <v>1170132.56794</v>
      </c>
      <c r="E33" s="36">
        <v>1004519.90363</v>
      </c>
      <c r="F33" s="36">
        <v>965969.60812999995</v>
      </c>
      <c r="G33" s="36">
        <v>904137.29209999996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44">
        <v>5824950.7093000002</v>
      </c>
      <c r="O33" s="27"/>
    </row>
    <row r="34" spans="1:15" ht="15.95" customHeight="1" x14ac:dyDescent="0.2">
      <c r="A34" s="37" t="s">
        <v>68</v>
      </c>
      <c r="B34" s="36">
        <v>180964.16206999999</v>
      </c>
      <c r="C34" s="36">
        <v>202321.61678000001</v>
      </c>
      <c r="D34" s="36">
        <v>256985.50128</v>
      </c>
      <c r="E34" s="36">
        <v>222432.79972000001</v>
      </c>
      <c r="F34" s="36">
        <v>240388.30971999999</v>
      </c>
      <c r="G34" s="36">
        <v>232388.78776000001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44">
        <v>1335481.1773300001</v>
      </c>
      <c r="O34" s="27"/>
    </row>
    <row r="35" spans="1:15" ht="15.95" customHeight="1" x14ac:dyDescent="0.2">
      <c r="A35" s="37" t="s">
        <v>67</v>
      </c>
      <c r="B35" s="36">
        <v>198560.51811</v>
      </c>
      <c r="C35" s="36">
        <v>252658.18319000001</v>
      </c>
      <c r="D35" s="36">
        <v>341249.28431000002</v>
      </c>
      <c r="E35" s="36">
        <v>346711.31757000001</v>
      </c>
      <c r="F35" s="36">
        <v>303141.52830000001</v>
      </c>
      <c r="G35" s="36">
        <v>253072.20022999999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44">
        <v>1695393.03171</v>
      </c>
      <c r="O35" s="27"/>
    </row>
    <row r="36" spans="1:15" s="33" customFormat="1" ht="15.95" customHeight="1" x14ac:dyDescent="0.2">
      <c r="A36" s="37" t="s">
        <v>66</v>
      </c>
      <c r="B36" s="36">
        <v>99964.754350000003</v>
      </c>
      <c r="C36" s="36">
        <v>122117.96556</v>
      </c>
      <c r="D36" s="36">
        <v>147488.23938000001</v>
      </c>
      <c r="E36" s="36">
        <v>137743.37059000001</v>
      </c>
      <c r="F36" s="36">
        <v>133008.26070000001</v>
      </c>
      <c r="G36" s="36">
        <v>156565.39629999999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44">
        <v>796887.98687999998</v>
      </c>
      <c r="O36" s="34"/>
    </row>
    <row r="37" spans="1:15" s="33" customFormat="1" ht="15.95" customHeight="1" x14ac:dyDescent="0.2">
      <c r="A37" s="37" t="s">
        <v>65</v>
      </c>
      <c r="B37" s="36">
        <v>257721.74552</v>
      </c>
      <c r="C37" s="36">
        <v>269407.31498999998</v>
      </c>
      <c r="D37" s="36">
        <v>329723.51607999997</v>
      </c>
      <c r="E37" s="36">
        <v>310150.58361999999</v>
      </c>
      <c r="F37" s="36">
        <v>328494.21844999999</v>
      </c>
      <c r="G37" s="36">
        <v>324924.59908999997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44">
        <v>1820421.9777500001</v>
      </c>
      <c r="O37" s="34"/>
    </row>
    <row r="38" spans="1:15" s="33" customFormat="1" ht="15.95" customHeight="1" x14ac:dyDescent="0.2">
      <c r="A38" s="37" t="s">
        <v>64</v>
      </c>
      <c r="B38" s="36">
        <v>5824.4746999999998</v>
      </c>
      <c r="C38" s="36">
        <v>7372.3520099999996</v>
      </c>
      <c r="D38" s="36">
        <v>14211.182510000001</v>
      </c>
      <c r="E38" s="36">
        <v>10024.064060000001</v>
      </c>
      <c r="F38" s="36">
        <v>10905.49538</v>
      </c>
      <c r="G38" s="36">
        <v>8206.72091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44">
        <v>56544.289570000001</v>
      </c>
      <c r="O38" s="34"/>
    </row>
    <row r="39" spans="1:15" s="33" customFormat="1" ht="15.95" customHeight="1" x14ac:dyDescent="0.25">
      <c r="A39" s="43" t="s">
        <v>4</v>
      </c>
      <c r="B39" s="42">
        <f t="shared" ref="B39:N39" si="8">B41</f>
        <v>327636.08567</v>
      </c>
      <c r="C39" s="42">
        <f t="shared" si="8"/>
        <v>309155.17703999998</v>
      </c>
      <c r="D39" s="42">
        <f t="shared" si="8"/>
        <v>382607.21486000001</v>
      </c>
      <c r="E39" s="42">
        <f t="shared" si="8"/>
        <v>447246.78347999998</v>
      </c>
      <c r="F39" s="42">
        <f t="shared" si="8"/>
        <v>445661.45569999999</v>
      </c>
      <c r="G39" s="42">
        <f t="shared" si="8"/>
        <v>367628.47038999997</v>
      </c>
      <c r="H39" s="42">
        <f t="shared" si="8"/>
        <v>0</v>
      </c>
      <c r="I39" s="42">
        <f t="shared" si="8"/>
        <v>0</v>
      </c>
      <c r="J39" s="42">
        <f t="shared" si="8"/>
        <v>0</v>
      </c>
      <c r="K39" s="42">
        <f t="shared" si="8"/>
        <v>0</v>
      </c>
      <c r="L39" s="42">
        <f t="shared" si="8"/>
        <v>0</v>
      </c>
      <c r="M39" s="42">
        <f t="shared" si="8"/>
        <v>0</v>
      </c>
      <c r="N39" s="41">
        <f t="shared" si="8"/>
        <v>2279935.1871400001</v>
      </c>
      <c r="O39" s="34"/>
    </row>
    <row r="40" spans="1:15" s="33" customFormat="1" ht="15.95" customHeight="1" x14ac:dyDescent="0.25">
      <c r="A40" s="40" t="s">
        <v>3</v>
      </c>
      <c r="B40" s="39">
        <f t="shared" ref="B40:N40" si="9">B41</f>
        <v>327636.08567</v>
      </c>
      <c r="C40" s="39">
        <f t="shared" si="9"/>
        <v>309155.17703999998</v>
      </c>
      <c r="D40" s="39">
        <f t="shared" si="9"/>
        <v>382607.21486000001</v>
      </c>
      <c r="E40" s="39">
        <f t="shared" si="9"/>
        <v>447246.78347999998</v>
      </c>
      <c r="F40" s="39">
        <f t="shared" si="9"/>
        <v>445661.45569999999</v>
      </c>
      <c r="G40" s="39">
        <f t="shared" si="9"/>
        <v>367628.47038999997</v>
      </c>
      <c r="H40" s="39">
        <f t="shared" si="9"/>
        <v>0</v>
      </c>
      <c r="I40" s="39">
        <f t="shared" si="9"/>
        <v>0</v>
      </c>
      <c r="J40" s="39">
        <f t="shared" si="9"/>
        <v>0</v>
      </c>
      <c r="K40" s="39">
        <f t="shared" si="9"/>
        <v>0</v>
      </c>
      <c r="L40" s="39">
        <f t="shared" si="9"/>
        <v>0</v>
      </c>
      <c r="M40" s="39">
        <f t="shared" si="9"/>
        <v>0</v>
      </c>
      <c r="N40" s="38">
        <f t="shared" si="9"/>
        <v>2279935.1871400001</v>
      </c>
      <c r="O40" s="34"/>
    </row>
    <row r="41" spans="1:15" s="33" customFormat="1" ht="15.95" customHeight="1" thickBot="1" x14ac:dyDescent="0.3">
      <c r="A41" s="37" t="s">
        <v>63</v>
      </c>
      <c r="B41" s="36">
        <v>327636.08567</v>
      </c>
      <c r="C41" s="36">
        <v>309155.17703999998</v>
      </c>
      <c r="D41" s="36">
        <v>382607.21486000001</v>
      </c>
      <c r="E41" s="36">
        <v>447246.78347999998</v>
      </c>
      <c r="F41" s="36">
        <v>445661.45569999999</v>
      </c>
      <c r="G41" s="36">
        <v>367628.47038999997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5">
        <v>2279935.1871400001</v>
      </c>
      <c r="O41" s="34"/>
    </row>
    <row r="42" spans="1:15" s="29" customFormat="1" ht="15.95" customHeight="1" thickBot="1" x14ac:dyDescent="0.3">
      <c r="A42" s="32" t="s">
        <v>62</v>
      </c>
      <c r="B42" s="31">
        <f t="shared" ref="B42:N42" si="10">B5+B19+B39</f>
        <v>10485178.816860002</v>
      </c>
      <c r="C42" s="31">
        <f t="shared" si="10"/>
        <v>11233094.879479999</v>
      </c>
      <c r="D42" s="31">
        <f t="shared" si="10"/>
        <v>13563419.028640002</v>
      </c>
      <c r="E42" s="31">
        <f t="shared" si="10"/>
        <v>11795812.010260001</v>
      </c>
      <c r="F42" s="31">
        <f t="shared" si="10"/>
        <v>12461493.109929999</v>
      </c>
      <c r="G42" s="31">
        <f t="shared" si="10"/>
        <v>12069513.934419999</v>
      </c>
      <c r="H42" s="31">
        <f t="shared" si="10"/>
        <v>0</v>
      </c>
      <c r="I42" s="31">
        <f t="shared" si="10"/>
        <v>0</v>
      </c>
      <c r="J42" s="31">
        <f t="shared" si="10"/>
        <v>0</v>
      </c>
      <c r="K42" s="31">
        <f t="shared" si="10"/>
        <v>0</v>
      </c>
      <c r="L42" s="31">
        <f t="shared" si="10"/>
        <v>0</v>
      </c>
      <c r="M42" s="31">
        <f t="shared" si="10"/>
        <v>0</v>
      </c>
      <c r="N42" s="31">
        <f t="shared" si="10"/>
        <v>71608511.779590011</v>
      </c>
      <c r="O42" s="30"/>
    </row>
    <row r="43" spans="1:15" ht="14.1" customHeight="1" x14ac:dyDescent="0.2">
      <c r="A43" s="28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7"/>
    </row>
    <row r="44" spans="1:15" ht="14.1" customHeight="1" x14ac:dyDescent="0.3">
      <c r="A44" s="26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5"/>
      <c r="B45" s="24"/>
      <c r="C45" s="23"/>
      <c r="D45" s="23"/>
      <c r="E45" s="23"/>
      <c r="F45" s="23"/>
      <c r="G45" s="23"/>
      <c r="H45" s="23"/>
      <c r="I45" s="23"/>
      <c r="J45"/>
      <c r="K45"/>
      <c r="L45"/>
      <c r="M45"/>
      <c r="N45" s="22"/>
      <c r="O45" s="21"/>
    </row>
    <row r="46" spans="1:15" ht="14.1" customHeight="1" x14ac:dyDescent="0.2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" customHeight="1" x14ac:dyDescent="0.2">
      <c r="C47" s="14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" customHeight="1" x14ac:dyDescent="0.2">
      <c r="C48" s="14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" customHeight="1" x14ac:dyDescent="0.25">
      <c r="A49" s="20" t="s">
        <v>61</v>
      </c>
      <c r="B49" s="20"/>
      <c r="C49" s="14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" customHeight="1" x14ac:dyDescent="0.25">
      <c r="A50" s="20"/>
      <c r="B50" s="20"/>
      <c r="C50" s="14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00000000000001" customHeight="1" x14ac:dyDescent="0.25">
      <c r="A51" s="16" t="s">
        <v>60</v>
      </c>
      <c r="B51" s="8"/>
      <c r="C51" s="14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00000000000001" customHeight="1" x14ac:dyDescent="0.25">
      <c r="A52" s="16" t="s">
        <v>59</v>
      </c>
      <c r="B52" s="8"/>
      <c r="C52" s="14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00000000000001" customHeight="1" x14ac:dyDescent="0.25">
      <c r="A53" s="9" t="s">
        <v>58</v>
      </c>
      <c r="B53" s="8" t="s">
        <v>57</v>
      </c>
      <c r="C53" s="14"/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00000000000001" customHeight="1" x14ac:dyDescent="0.25">
      <c r="A54" s="9" t="s">
        <v>56</v>
      </c>
      <c r="B54" s="8" t="s">
        <v>55</v>
      </c>
      <c r="C54" s="14"/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00000000000001" customHeight="1" x14ac:dyDescent="0.25">
      <c r="A55" s="9" t="s">
        <v>54</v>
      </c>
      <c r="B55" s="8" t="s">
        <v>53</v>
      </c>
      <c r="C55" s="14"/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00000000000001" customHeight="1" x14ac:dyDescent="0.25">
      <c r="A56" s="9" t="s">
        <v>52</v>
      </c>
      <c r="B56" s="8" t="s">
        <v>51</v>
      </c>
      <c r="C56" s="14"/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00000000000001" customHeight="1" x14ac:dyDescent="0.25">
      <c r="A57" s="19" t="s">
        <v>50</v>
      </c>
      <c r="B57" s="8" t="s">
        <v>49</v>
      </c>
      <c r="C57" s="14"/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00000000000001" customHeight="1" x14ac:dyDescent="0.25">
      <c r="A58" s="17" t="s">
        <v>48</v>
      </c>
      <c r="B58" s="8" t="s">
        <v>47</v>
      </c>
      <c r="C58" s="14"/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00000000000001" customHeight="1" x14ac:dyDescent="0.25">
      <c r="A59" s="9" t="s">
        <v>46</v>
      </c>
      <c r="B59" s="8" t="s">
        <v>45</v>
      </c>
      <c r="C59" s="14"/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00000000000001" customHeight="1" x14ac:dyDescent="0.25">
      <c r="A60" s="17" t="s">
        <v>44</v>
      </c>
      <c r="B60" s="8" t="s">
        <v>43</v>
      </c>
      <c r="C60" s="14"/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00000000000001" customHeight="1" x14ac:dyDescent="0.25">
      <c r="A61" s="16" t="s">
        <v>42</v>
      </c>
      <c r="B61" s="8"/>
      <c r="C61" s="14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00000000000001" customHeight="1" x14ac:dyDescent="0.25">
      <c r="A62" s="17" t="s">
        <v>41</v>
      </c>
      <c r="B62" s="8" t="s">
        <v>40</v>
      </c>
      <c r="C62" s="14"/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00000000000001" customHeight="1" x14ac:dyDescent="0.25">
      <c r="A63" s="18" t="s">
        <v>39</v>
      </c>
      <c r="B63" s="8"/>
      <c r="C63" s="14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00000000000001" customHeight="1" x14ac:dyDescent="0.25">
      <c r="A64" s="9" t="s">
        <v>38</v>
      </c>
      <c r="B64" s="8" t="s">
        <v>37</v>
      </c>
      <c r="C64" s="14"/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00000000000001" customHeight="1" x14ac:dyDescent="0.25">
      <c r="A65" s="16" t="s">
        <v>36</v>
      </c>
      <c r="B65" s="8"/>
      <c r="C65" s="14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00000000000001" customHeight="1" x14ac:dyDescent="0.25">
      <c r="A66" s="16" t="s">
        <v>35</v>
      </c>
      <c r="B66" s="8"/>
      <c r="C66" s="14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00000000000001" customHeight="1" x14ac:dyDescent="0.25">
      <c r="A67" s="17" t="s">
        <v>34</v>
      </c>
      <c r="B67" s="8" t="s">
        <v>33</v>
      </c>
      <c r="C67" s="14"/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00000000000001" customHeight="1" x14ac:dyDescent="0.25">
      <c r="A68" s="9" t="s">
        <v>32</v>
      </c>
      <c r="B68" s="8" t="s">
        <v>31</v>
      </c>
      <c r="C68" s="14"/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00000000000001" customHeight="1" x14ac:dyDescent="0.25">
      <c r="A69" s="17" t="s">
        <v>30</v>
      </c>
      <c r="B69" s="8" t="s">
        <v>29</v>
      </c>
      <c r="C69" s="14"/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00000000000001" customHeight="1" x14ac:dyDescent="0.25">
      <c r="A70" s="16" t="s">
        <v>28</v>
      </c>
      <c r="B70" s="8"/>
      <c r="C70" s="14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00000000000001" customHeight="1" x14ac:dyDescent="0.25">
      <c r="A71" s="9" t="s">
        <v>27</v>
      </c>
      <c r="B71" s="8" t="s">
        <v>26</v>
      </c>
      <c r="C71" s="14"/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00000000000001" customHeight="1" x14ac:dyDescent="0.25">
      <c r="A72" s="16" t="s">
        <v>25</v>
      </c>
      <c r="B72" s="8"/>
      <c r="C72" s="14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00000000000001" customHeight="1" x14ac:dyDescent="0.25">
      <c r="A73" s="9" t="s">
        <v>24</v>
      </c>
      <c r="B73" s="8" t="s">
        <v>23</v>
      </c>
      <c r="C73" s="14"/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00000000000001" customHeight="1" x14ac:dyDescent="0.25">
      <c r="A74" s="15" t="s">
        <v>22</v>
      </c>
      <c r="B74" s="8" t="s">
        <v>21</v>
      </c>
      <c r="C74" s="14"/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00000000000001" customHeight="1" x14ac:dyDescent="0.25">
      <c r="A75" s="9" t="s">
        <v>20</v>
      </c>
      <c r="B75" s="8" t="s">
        <v>19</v>
      </c>
      <c r="C75" s="14"/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00000000000001" customHeight="1" x14ac:dyDescent="0.25">
      <c r="A76" s="9" t="s">
        <v>18</v>
      </c>
      <c r="B76" s="8" t="s">
        <v>17</v>
      </c>
      <c r="D76" s="10"/>
      <c r="E76" s="12"/>
      <c r="F76" s="11"/>
    </row>
    <row r="77" spans="1:15" ht="17.100000000000001" customHeight="1" x14ac:dyDescent="0.25">
      <c r="A77" s="9" t="s">
        <v>16</v>
      </c>
      <c r="B77" s="8" t="s">
        <v>15</v>
      </c>
      <c r="D77" s="10"/>
      <c r="E77" s="12"/>
      <c r="F77" s="11"/>
    </row>
    <row r="78" spans="1:15" ht="17.100000000000001" customHeight="1" x14ac:dyDescent="0.25">
      <c r="A78" s="9" t="s">
        <v>14</v>
      </c>
      <c r="B78" s="8" t="s">
        <v>13</v>
      </c>
      <c r="C78" s="13"/>
      <c r="D78" s="10"/>
      <c r="E78" s="12"/>
      <c r="F78" s="11"/>
    </row>
    <row r="79" spans="1:15" ht="17.100000000000001" customHeight="1" x14ac:dyDescent="0.25">
      <c r="A79" s="9" t="s">
        <v>12</v>
      </c>
      <c r="B79" s="8" t="s">
        <v>11</v>
      </c>
      <c r="D79" s="10"/>
      <c r="E79" s="12"/>
      <c r="F79" s="11"/>
    </row>
    <row r="80" spans="1:15" ht="15" customHeight="1" x14ac:dyDescent="0.25">
      <c r="A80" s="9" t="s">
        <v>10</v>
      </c>
      <c r="B80" s="8" t="s">
        <v>9</v>
      </c>
      <c r="C80" s="10"/>
      <c r="D80" s="6"/>
      <c r="E80" s="7"/>
      <c r="F80" s="7"/>
    </row>
    <row r="81" spans="1:6" ht="15.75" x14ac:dyDescent="0.25">
      <c r="A81" s="9" t="s">
        <v>8</v>
      </c>
      <c r="B81" s="8" t="s">
        <v>7</v>
      </c>
      <c r="D81" s="7"/>
      <c r="E81" s="7"/>
      <c r="F81" s="7"/>
    </row>
    <row r="82" spans="1:6" ht="16.5" thickBot="1" x14ac:dyDescent="0.3">
      <c r="A82" s="4" t="s">
        <v>6</v>
      </c>
      <c r="B82" s="3" t="s">
        <v>5</v>
      </c>
      <c r="C82" s="6"/>
    </row>
    <row r="83" spans="1:6" ht="16.5" thickBot="1" x14ac:dyDescent="0.3">
      <c r="A83" s="5" t="s">
        <v>4</v>
      </c>
      <c r="B83" s="3"/>
    </row>
    <row r="84" spans="1:6" ht="16.5" thickBot="1" x14ac:dyDescent="0.3">
      <c r="A84" s="5" t="s">
        <v>3</v>
      </c>
      <c r="B84" s="3"/>
    </row>
    <row r="85" spans="1:6" ht="16.5" thickBot="1" x14ac:dyDescent="0.3">
      <c r="A85" s="4" t="s">
        <v>2</v>
      </c>
      <c r="B85" s="3">
        <v>900</v>
      </c>
    </row>
    <row r="86" spans="1:6" ht="16.5" thickBot="1" x14ac:dyDescent="0.3">
      <c r="A86" s="4" t="s">
        <v>1</v>
      </c>
      <c r="B86" s="3">
        <v>564</v>
      </c>
    </row>
    <row r="87" spans="1:6" ht="16.5" thickBot="1" x14ac:dyDescent="0.3">
      <c r="A87" s="4" t="s">
        <v>0</v>
      </c>
      <c r="B87" s="3">
        <v>647</v>
      </c>
    </row>
    <row r="88" spans="1:6" ht="16.5" thickBot="1" x14ac:dyDescent="0.3">
      <c r="A88" s="4"/>
      <c r="B88" s="3"/>
    </row>
  </sheetData>
  <mergeCells count="2">
    <mergeCell ref="A2:P2"/>
    <mergeCell ref="B1:M1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2017-06-01T09:57:34Z</dcterms:created>
  <dcterms:modified xsi:type="dcterms:W3CDTF">2017-07-01T10:58:45Z</dcterms:modified>
</cp:coreProperties>
</file>