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7960" windowHeight="11565" activeTab="0"/>
  </bookViews>
  <sheets>
    <sheet name="ILLERIN SEKTOR BAZINDA IHRACAT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<sst xmlns="http://schemas.openxmlformats.org/spreadsheetml/2006/main" count="3016" uniqueCount="135">
  <si>
    <t>Sütun1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</si>
  <si>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</si>
  <si>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</si>
  <si>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</si>
  <si>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</si>
  <si>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</si>
  <si>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</si>
  <si>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</si>
  <si>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</si>
  <si>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</si>
  <si>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</si>
  <si>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</si>
  <si>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</si>
  <si>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</si>
  <si>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</si>
  <si>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IL</t>
  </si>
  <si>
    <t>SEKTOR</t>
  </si>
  <si>
    <t>SUM(OCAK)</t>
  </si>
  <si>
    <t>SUM(SUBAT)</t>
  </si>
  <si>
    <t>SUM(MART)</t>
  </si>
  <si>
    <t>SUM(NISAN)</t>
  </si>
  <si>
    <t>SUM(MAYIS)</t>
  </si>
  <si>
    <t>SUM(HAZIRAN)</t>
  </si>
  <si>
    <t>SUM(TEMMUZ)</t>
  </si>
  <si>
    <t>SUM(AGUSTOS)</t>
  </si>
  <si>
    <t>SUM(EYLUL)</t>
  </si>
  <si>
    <t>SUM(EKIM)</t>
  </si>
  <si>
    <t>SUM(KASIM)</t>
  </si>
  <si>
    <t>SUM(ARALIK)</t>
  </si>
  <si>
    <t>TOPLAM</t>
  </si>
  <si>
    <t>ADANA</t>
  </si>
  <si>
    <t>Ağaç Mamülleri ve Orman Ürünleri</t>
  </si>
  <si>
    <t>Çimento ve Toprak Ürünleri</t>
  </si>
  <si>
    <t>Değerli Maden ve Mücevherat</t>
  </si>
  <si>
    <t>Demir Çelik ürünleri</t>
  </si>
  <si>
    <t>Demir ve Demir Dışı Metaller</t>
  </si>
  <si>
    <t>Deri ve Deri Mamulleri</t>
  </si>
  <si>
    <t>Diğer Sanayi Ürünleri</t>
  </si>
  <si>
    <t>Elektrik - Elektronik</t>
  </si>
  <si>
    <t>Fındık ve Mamulleri</t>
  </si>
  <si>
    <t>GEMİ VE YAT</t>
  </si>
  <si>
    <t>Halı</t>
  </si>
  <si>
    <t>Hazırgiyim ve Konfeksiyon</t>
  </si>
  <si>
    <t>Hububat, Bakliyat, Yağlı Tohumlar ve Mamulleri</t>
  </si>
  <si>
    <t>Kimyevi Maddeler ve Mamulleri</t>
  </si>
  <si>
    <t>Kuru Meyve ve Mamulleri</t>
  </si>
  <si>
    <t>Maden ve Metaller</t>
  </si>
  <si>
    <t>Makine ve Aksamları</t>
  </si>
  <si>
    <t>Meyve Sebze Mamulleri</t>
  </si>
  <si>
    <t>SU ÜRÜNLERİ VE HAYVANCILIK MAMULLERİ</t>
  </si>
  <si>
    <t>Süs Bitkileri ve Mamulleri</t>
  </si>
  <si>
    <t>Taşıt Araçları ve Yan Sanayi</t>
  </si>
  <si>
    <t>Tekstil ve Hammaddeleri</t>
  </si>
  <si>
    <t>Yaş Meyve ve Sebze</t>
  </si>
  <si>
    <t>Zeytin ve Zeytinyağı</t>
  </si>
  <si>
    <t>ADIYAMAN</t>
  </si>
  <si>
    <t>AFYON</t>
  </si>
  <si>
    <t>AĞRI</t>
  </si>
  <si>
    <t>AKSARAY</t>
  </si>
  <si>
    <t>AMASYA</t>
  </si>
  <si>
    <t>ANKARA</t>
  </si>
  <si>
    <t>Tütün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</si>
  <si>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</si>
  <si>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</si>
  <si>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</si>
  <si>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</si>
  <si>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</si>
  <si>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</si>
  <si>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</si>
  <si>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</si>
  <si>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</si>
  <si>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</si>
  <si>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</si>
  <si>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</si>
  <si>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</si>
  <si>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</si>
  <si>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</si>
  <si>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</si>
  <si>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</si>
  <si>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</si>
  <si>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</si>
  <si>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</si>
  <si>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</si>
  <si>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</si>
  <si>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</si>
  <si>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</si>
  <si>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</si>
  <si>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</si>
  <si>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</si>
  <si>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</si>
  <si>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</si>
  <si>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</si>
  <si>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</si>
  <si>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</si>
  <si>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</si>
  <si>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</si>
  <si>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</si>
  <si>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</si>
  <si>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</si>
  <si>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</si>
  <si>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</si>
  <si>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</si>
  <si>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</si>
  <si>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</si>
  <si>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</si>
  <si>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</si>
  <si>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</si>
  <si>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</si>
  <si>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</si>
  <si>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</si>
  <si>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</si>
  <si>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</si>
  <si>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</si>
  <si>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</si>
  <si>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</si>
  <si>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</si>
  <si>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</si>
  <si>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</si>
  <si>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</si>
  <si>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</si>
  <si>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</si>
  <si>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</si>
  <si>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</si>
  <si>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</si>
  <si>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</si>
  <si>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</si>
  <si>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</si>
  <si>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</si>
  <si>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</si>
  <si>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</si>
  <si>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UŞAK</t>
  </si>
  <si>
    <t>VAN</t>
  </si>
  <si>
    <t>YALOVA</t>
  </si>
  <si>
    <t>YOZGAT</t>
  </si>
  <si>
    <t>ZONGULDAK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</si>
</sst>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0" borderId="5" applyNumberFormat="0" applyAlignment="0" applyProtection="0"/>
    <xf numFmtId="0" fontId="27" fillId="21" borderId="6" applyNumberFormat="0" applyAlignment="0" applyProtection="0"/>
    <xf numFmtId="0" fontId="28" fillId="20" borderId="6" applyNumberFormat="0" applyAlignment="0" applyProtection="0"/>
    <xf numFmtId="0" fontId="29" fillId="22" borderId="7" applyNumberFormat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8" applyNumberFormat="0" applyFont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35" fillId="0" borderId="0" xfId="0" applyFont="1" applyAlignment="1">
      <alignment/>
    </xf>
    <xf numFmtId="43" fontId="35" fillId="0" borderId="0" xfId="53" applyFont="1" applyAlignment="1">
      <alignment/>
    </xf>
    <xf numFmtId="43" fontId="35" fillId="0" borderId="0" xfId="53" applyFont="1" applyAlignment="1">
      <alignment/>
    </xf>
    <xf numFmtId="0" fontId="35" fillId="0" borderId="0" xfId="0" applyFont="1" applyAlignment="1">
      <alignment/>
    </xf>
    <xf numFmtId="43" fontId="35" fillId="0" borderId="0" xfId="0" applyNumberFormat="1" applyFon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Aral&#305;kAyl&#305;k2011_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LLERIN SEKTOR BAZINDA IHRACATI"/>
      <sheetName val="ILLERIN ULKE BAZINDA IHRACATI"/>
      <sheetName val="ILLERIN IHRACAT RAKAMLARI"/>
      <sheetName val="4"/>
      <sheetName val="IL IHRACATLARI (YIL FARKLARI)"/>
      <sheetName val="6"/>
      <sheetName val="7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49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481" sqref="E1481"/>
    </sheetView>
  </sheetViews>
  <sheetFormatPr defaultColWidth="9.140625" defaultRowHeight="15"/>
  <cols>
    <col min="1" max="1" width="10.8515625" style="1" bestFit="1" customWidth="1"/>
    <col min="2" max="2" width="39.00390625" style="1" bestFit="1" customWidth="1"/>
    <col min="3" max="3" width="16.28125" style="2" bestFit="1" customWidth="1"/>
    <col min="4" max="14" width="17.28125" style="2" bestFit="1" customWidth="1"/>
    <col min="15" max="15" width="18.140625" style="1" bestFit="1" customWidth="1"/>
    <col min="16" max="16384" width="9.140625" style="1" customWidth="1"/>
  </cols>
  <sheetData>
    <row r="1" spans="1:15" ht="1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</row>
    <row r="2" spans="1:15" ht="12">
      <c r="A2" s="1" t="s">
        <v>15</v>
      </c>
      <c r="B2" s="1" t="s">
        <v>16</v>
      </c>
      <c r="C2" s="2" t="s">
        <v>17</v>
      </c>
      <c r="D2" s="2" t="s">
        <v>18</v>
      </c>
      <c r="E2" s="2" t="s">
        <v>19</v>
      </c>
      <c r="F2" s="2" t="s">
        <v>20</v>
      </c>
      <c r="G2" s="2" t="s">
        <v>21</v>
      </c>
      <c r="H2" s="2" t="s">
        <v>22</v>
      </c>
      <c r="I2" s="2" t="s">
        <v>23</v>
      </c>
      <c r="J2" s="2" t="s">
        <v>24</v>
      </c>
      <c r="K2" s="2" t="s">
        <v>25</v>
      </c>
      <c r="L2" s="2" t="s">
        <v>26</v>
      </c>
      <c r="M2" s="2" t="s">
        <v>27</v>
      </c>
      <c r="N2" s="2" t="s">
        <v>28</v>
      </c>
      <c r="O2" s="3" t="s">
        <v>29</v>
      </c>
    </row>
    <row r="3" spans="1:15" ht="12">
      <c r="A3" s="1" t="s">
        <v>30</v>
      </c>
      <c r="B3" s="1" t="s">
        <v>31</v>
      </c>
      <c r="C3" s="2">
        <v>6562191.99</v>
      </c>
      <c r="D3" s="2">
        <v>5664631.39</v>
      </c>
      <c r="E3" s="2">
        <v>7050423.77</v>
      </c>
      <c r="F3" s="2">
        <v>6069988.83</v>
      </c>
      <c r="G3" s="2">
        <v>5324107.52</v>
      </c>
      <c r="H3" s="2">
        <v>7948094.38</v>
      </c>
      <c r="I3" s="2">
        <v>8083815.74</v>
      </c>
      <c r="J3" s="2">
        <v>7833113.54</v>
      </c>
      <c r="K3" s="2">
        <v>7495934.21</v>
      </c>
      <c r="L3" s="2">
        <v>6982862.41</v>
      </c>
      <c r="M3" s="2">
        <v>6003488.62</v>
      </c>
      <c r="N3" s="2">
        <v>10965567.78</v>
      </c>
      <c r="O3" s="3">
        <f>SUM('ILLERIN SEKTOR BAZINDA IHRACATI'!$C3:$N3)</f>
        <v>85984220.18</v>
      </c>
    </row>
    <row r="4" spans="1:15" ht="12">
      <c r="A4" s="1" t="s">
        <v>30</v>
      </c>
      <c r="B4" s="1" t="s">
        <v>32</v>
      </c>
      <c r="C4" s="2">
        <v>1446887.98</v>
      </c>
      <c r="D4" s="2">
        <v>1438683.79</v>
      </c>
      <c r="E4" s="2">
        <v>1404384.24</v>
      </c>
      <c r="F4" s="2">
        <v>2706541.83</v>
      </c>
      <c r="G4" s="2">
        <v>2483136.23</v>
      </c>
      <c r="H4" s="2">
        <v>2825398.75</v>
      </c>
      <c r="I4" s="2">
        <v>3102635.63</v>
      </c>
      <c r="J4" s="2">
        <v>2346338.46</v>
      </c>
      <c r="K4" s="2">
        <v>2554160.01</v>
      </c>
      <c r="L4" s="2">
        <v>3249182.77</v>
      </c>
      <c r="M4" s="2">
        <v>2390895.45</v>
      </c>
      <c r="N4" s="2">
        <v>809841.24</v>
      </c>
      <c r="O4" s="3">
        <f>SUM('ILLERIN SEKTOR BAZINDA IHRACATI'!$C4:$N4)</f>
        <v>26758086.38</v>
      </c>
    </row>
    <row r="5" spans="1:15" ht="12">
      <c r="A5" s="1" t="s">
        <v>30</v>
      </c>
      <c r="B5" s="1" t="s">
        <v>33</v>
      </c>
      <c r="E5" s="2">
        <v>3463.35</v>
      </c>
      <c r="G5" s="2">
        <v>264</v>
      </c>
      <c r="H5" s="2">
        <v>517.18</v>
      </c>
      <c r="I5" s="2">
        <v>1752.8</v>
      </c>
      <c r="K5" s="2">
        <v>240</v>
      </c>
      <c r="L5" s="2">
        <v>142.57</v>
      </c>
      <c r="N5" s="2">
        <v>193.14</v>
      </c>
      <c r="O5" s="3">
        <f>SUM('ILLERIN SEKTOR BAZINDA IHRACATI'!$C5:$N5)</f>
        <v>6573.04</v>
      </c>
    </row>
    <row r="6" spans="1:15" ht="12">
      <c r="A6" s="1" t="s">
        <v>30</v>
      </c>
      <c r="B6" s="1" t="s">
        <v>34</v>
      </c>
      <c r="C6" s="2">
        <v>3792850.75</v>
      </c>
      <c r="D6" s="2">
        <v>2980321.34</v>
      </c>
      <c r="E6" s="2">
        <v>5193330.07</v>
      </c>
      <c r="F6" s="2">
        <v>3439295.89</v>
      </c>
      <c r="G6" s="2">
        <v>4461245.37</v>
      </c>
      <c r="H6" s="2">
        <v>4231292.98</v>
      </c>
      <c r="I6" s="2">
        <v>3099675.46</v>
      </c>
      <c r="J6" s="2">
        <v>3297621.25</v>
      </c>
      <c r="K6" s="2">
        <v>3845837.77</v>
      </c>
      <c r="L6" s="2">
        <v>3802500.13</v>
      </c>
      <c r="M6" s="2">
        <v>2893770.71</v>
      </c>
      <c r="N6" s="2">
        <v>3019139.19</v>
      </c>
      <c r="O6" s="3">
        <f>SUM('ILLERIN SEKTOR BAZINDA IHRACATI'!$C6:$N6)</f>
        <v>44056880.910000004</v>
      </c>
    </row>
    <row r="7" spans="1:15" ht="12">
      <c r="A7" s="1" t="s">
        <v>30</v>
      </c>
      <c r="B7" s="1" t="s">
        <v>35</v>
      </c>
      <c r="C7" s="2">
        <v>1711983.65</v>
      </c>
      <c r="D7" s="2">
        <v>1097444.54</v>
      </c>
      <c r="E7" s="2">
        <v>3221559.93</v>
      </c>
      <c r="F7" s="2">
        <v>1753031.81</v>
      </c>
      <c r="G7" s="2">
        <v>1769287.84</v>
      </c>
      <c r="H7" s="2">
        <v>2139276.24</v>
      </c>
      <c r="I7" s="2">
        <v>3168563.59</v>
      </c>
      <c r="J7" s="2">
        <v>2718127.57</v>
      </c>
      <c r="K7" s="2">
        <v>1619773.9</v>
      </c>
      <c r="L7" s="2">
        <v>4569136.21</v>
      </c>
      <c r="M7" s="2">
        <v>4278805.08</v>
      </c>
      <c r="N7" s="2">
        <v>9060130.41</v>
      </c>
      <c r="O7" s="3">
        <f>SUM('ILLERIN SEKTOR BAZINDA IHRACATI'!$C7:$N7)</f>
        <v>37107120.769999996</v>
      </c>
    </row>
    <row r="8" spans="1:15" ht="12">
      <c r="A8" s="1" t="s">
        <v>30</v>
      </c>
      <c r="B8" s="1" t="s">
        <v>36</v>
      </c>
      <c r="C8" s="2">
        <v>16570.02</v>
      </c>
      <c r="D8" s="2">
        <v>210239.39</v>
      </c>
      <c r="E8" s="2">
        <v>310886.49</v>
      </c>
      <c r="F8" s="2">
        <v>82494.5</v>
      </c>
      <c r="G8" s="2">
        <v>114540.11</v>
      </c>
      <c r="H8" s="2">
        <v>133990.71</v>
      </c>
      <c r="I8" s="2">
        <v>57099.97</v>
      </c>
      <c r="J8" s="2">
        <v>162077.99</v>
      </c>
      <c r="K8" s="2">
        <v>181310.54</v>
      </c>
      <c r="L8" s="2">
        <v>153827.52</v>
      </c>
      <c r="M8" s="2">
        <v>277365.84</v>
      </c>
      <c r="N8" s="2">
        <v>268243.06</v>
      </c>
      <c r="O8" s="3">
        <f>SUM('ILLERIN SEKTOR BAZINDA IHRACATI'!$C8:$N8)</f>
        <v>1968646.1400000001</v>
      </c>
    </row>
    <row r="9" spans="1:15" ht="12">
      <c r="A9" s="1" t="s">
        <v>30</v>
      </c>
      <c r="B9" s="1" t="s">
        <v>37</v>
      </c>
      <c r="C9" s="2">
        <v>230.48</v>
      </c>
      <c r="D9" s="2">
        <v>908.94</v>
      </c>
      <c r="E9" s="2">
        <v>63782.24</v>
      </c>
      <c r="F9" s="2">
        <v>128625.64</v>
      </c>
      <c r="G9" s="2">
        <v>10477.5</v>
      </c>
      <c r="H9" s="2">
        <v>52927.54</v>
      </c>
      <c r="I9" s="2">
        <v>5801.24</v>
      </c>
      <c r="J9" s="2">
        <v>19628.74</v>
      </c>
      <c r="K9" s="2">
        <v>13587.85</v>
      </c>
      <c r="L9" s="2">
        <v>13262.44</v>
      </c>
      <c r="M9" s="2">
        <v>1154.79</v>
      </c>
      <c r="N9" s="2">
        <v>7284.46</v>
      </c>
      <c r="O9" s="3">
        <f>SUM('ILLERIN SEKTOR BAZINDA IHRACATI'!$C9:$N9)</f>
        <v>317671.86</v>
      </c>
    </row>
    <row r="10" spans="1:15" ht="12">
      <c r="A10" s="1" t="s">
        <v>30</v>
      </c>
      <c r="B10" s="1" t="s">
        <v>38</v>
      </c>
      <c r="C10" s="2">
        <v>1336181.64</v>
      </c>
      <c r="D10" s="2">
        <v>1483125.3</v>
      </c>
      <c r="E10" s="2">
        <v>2561774.64</v>
      </c>
      <c r="F10" s="2">
        <v>2338944.58</v>
      </c>
      <c r="G10" s="2">
        <v>2025558.01</v>
      </c>
      <c r="H10" s="2">
        <v>2862536.59</v>
      </c>
      <c r="I10" s="2">
        <v>2389382.09</v>
      </c>
      <c r="J10" s="2">
        <v>2909850.94</v>
      </c>
      <c r="K10" s="2">
        <v>2171800</v>
      </c>
      <c r="L10" s="2">
        <v>3921962.92</v>
      </c>
      <c r="M10" s="2">
        <v>3458705.61</v>
      </c>
      <c r="N10" s="2">
        <v>4186757.2</v>
      </c>
      <c r="O10" s="3">
        <f>SUM('ILLERIN SEKTOR BAZINDA IHRACATI'!$C10:$N10)</f>
        <v>31646579.52</v>
      </c>
    </row>
    <row r="11" spans="1:15" ht="12">
      <c r="A11" s="1" t="s">
        <v>30</v>
      </c>
      <c r="B11" s="1" t="s">
        <v>39</v>
      </c>
      <c r="C11" s="2">
        <v>84269.61</v>
      </c>
      <c r="D11" s="2">
        <v>101712.39</v>
      </c>
      <c r="E11" s="2">
        <v>46740.57</v>
      </c>
      <c r="F11" s="2">
        <v>215764.72</v>
      </c>
      <c r="G11" s="2">
        <v>95659.36</v>
      </c>
      <c r="H11" s="2">
        <v>94708.34</v>
      </c>
      <c r="I11" s="2">
        <v>292604.43</v>
      </c>
      <c r="J11" s="2">
        <v>43591</v>
      </c>
      <c r="K11" s="2">
        <v>125932.86</v>
      </c>
      <c r="L11" s="2">
        <v>579688.16</v>
      </c>
      <c r="M11" s="2">
        <v>131494.14</v>
      </c>
      <c r="N11" s="2">
        <v>333570.47</v>
      </c>
      <c r="O11" s="3">
        <f>SUM('ILLERIN SEKTOR BAZINDA IHRACATI'!$C11:$N11)</f>
        <v>2145736.05</v>
      </c>
    </row>
    <row r="12" spans="1:15" ht="12">
      <c r="A12" s="1" t="s">
        <v>30</v>
      </c>
      <c r="B12" s="1" t="s">
        <v>40</v>
      </c>
      <c r="E12" s="2">
        <v>76554.9</v>
      </c>
      <c r="F12" s="2">
        <v>234.41</v>
      </c>
      <c r="G12" s="2">
        <v>409.38</v>
      </c>
      <c r="H12" s="2">
        <v>209.91</v>
      </c>
      <c r="N12" s="2">
        <v>1162.66</v>
      </c>
      <c r="O12" s="3">
        <f>SUM('ILLERIN SEKTOR BAZINDA IHRACATI'!$C12:$N12)</f>
        <v>78571.26000000001</v>
      </c>
    </row>
    <row r="13" spans="1:15" ht="12">
      <c r="A13" s="1" t="s">
        <v>30</v>
      </c>
      <c r="B13" s="1" t="s">
        <v>41</v>
      </c>
      <c r="C13" s="2">
        <v>156166.69</v>
      </c>
      <c r="D13" s="2">
        <v>256683.66</v>
      </c>
      <c r="E13" s="2">
        <v>320969.66</v>
      </c>
      <c r="F13" s="2">
        <v>145581.51</v>
      </c>
      <c r="G13" s="2">
        <v>533131.62</v>
      </c>
      <c r="H13" s="2">
        <v>386278.69</v>
      </c>
      <c r="I13" s="2">
        <v>510812.33</v>
      </c>
      <c r="J13" s="2">
        <v>561798.38</v>
      </c>
      <c r="K13" s="2">
        <v>425429.65</v>
      </c>
      <c r="L13" s="2">
        <v>427840.54</v>
      </c>
      <c r="M13" s="2">
        <v>201425.1</v>
      </c>
      <c r="N13" s="2">
        <v>125367.14</v>
      </c>
      <c r="O13" s="3">
        <f>SUM('ILLERIN SEKTOR BAZINDA IHRACATI'!$C13:$N13)</f>
        <v>4051484.97</v>
      </c>
    </row>
    <row r="14" spans="1:15" ht="12">
      <c r="A14" s="1" t="s">
        <v>30</v>
      </c>
      <c r="B14" s="1" t="s">
        <v>42</v>
      </c>
      <c r="C14" s="2">
        <v>5283597.57</v>
      </c>
      <c r="D14" s="2">
        <v>7898202.77</v>
      </c>
      <c r="E14" s="2">
        <v>9074333.82</v>
      </c>
      <c r="F14" s="2">
        <v>10283165.55</v>
      </c>
      <c r="G14" s="2">
        <v>7387248.1</v>
      </c>
      <c r="H14" s="2">
        <v>7269209.45</v>
      </c>
      <c r="I14" s="2">
        <v>6681186.9</v>
      </c>
      <c r="J14" s="2">
        <v>5498832.31</v>
      </c>
      <c r="K14" s="2">
        <v>4635934.88</v>
      </c>
      <c r="L14" s="2">
        <v>4430328.53</v>
      </c>
      <c r="M14" s="2">
        <v>4607592.96</v>
      </c>
      <c r="N14" s="2">
        <v>5739951.56</v>
      </c>
      <c r="O14" s="3">
        <f>SUM('ILLERIN SEKTOR BAZINDA IHRACATI'!$C14:$N14)</f>
        <v>78789584.4</v>
      </c>
    </row>
    <row r="15" spans="1:15" ht="12">
      <c r="A15" s="1" t="s">
        <v>30</v>
      </c>
      <c r="B15" s="1" t="s">
        <v>43</v>
      </c>
      <c r="C15" s="2">
        <v>13121222.32</v>
      </c>
      <c r="D15" s="2">
        <v>11859957.57</v>
      </c>
      <c r="E15" s="2">
        <v>14096733.91</v>
      </c>
      <c r="F15" s="2">
        <v>13143631.6</v>
      </c>
      <c r="G15" s="2">
        <v>14343474.37</v>
      </c>
      <c r="H15" s="2">
        <v>14999531.66</v>
      </c>
      <c r="I15" s="2">
        <v>11877077.39</v>
      </c>
      <c r="J15" s="2">
        <v>12117044.52</v>
      </c>
      <c r="K15" s="2">
        <v>12409664.96</v>
      </c>
      <c r="L15" s="2">
        <v>9737448.32</v>
      </c>
      <c r="M15" s="2">
        <v>27265461.41</v>
      </c>
      <c r="N15" s="2">
        <v>19142517</v>
      </c>
      <c r="O15" s="3">
        <f>SUM('ILLERIN SEKTOR BAZINDA IHRACATI'!$C15:$N15)</f>
        <v>174113765.02999997</v>
      </c>
    </row>
    <row r="16" spans="1:15" ht="12">
      <c r="A16" s="1" t="s">
        <v>30</v>
      </c>
      <c r="B16" s="1" t="s">
        <v>44</v>
      </c>
      <c r="C16" s="2">
        <v>24241855.45</v>
      </c>
      <c r="D16" s="2">
        <v>23213738.68</v>
      </c>
      <c r="E16" s="2">
        <v>28201689.06</v>
      </c>
      <c r="F16" s="2">
        <v>27577406.92</v>
      </c>
      <c r="G16" s="2">
        <v>34111489.1</v>
      </c>
      <c r="H16" s="2">
        <v>27095694.66</v>
      </c>
      <c r="I16" s="2">
        <v>25277531.25</v>
      </c>
      <c r="J16" s="2">
        <v>25785222.8</v>
      </c>
      <c r="K16" s="2">
        <v>24180962.32</v>
      </c>
      <c r="L16" s="2">
        <v>24923845.45</v>
      </c>
      <c r="M16" s="2">
        <v>21627515.4</v>
      </c>
      <c r="N16" s="2">
        <v>23727447.85</v>
      </c>
      <c r="O16" s="3">
        <f>SUM('ILLERIN SEKTOR BAZINDA IHRACATI'!$C16:$N16)</f>
        <v>309964398.94</v>
      </c>
    </row>
    <row r="17" spans="1:15" ht="12">
      <c r="A17" s="1" t="s">
        <v>30</v>
      </c>
      <c r="B17" s="1" t="s">
        <v>45</v>
      </c>
      <c r="C17" s="2">
        <v>57319.5</v>
      </c>
      <c r="D17" s="2">
        <v>111666.63</v>
      </c>
      <c r="E17" s="2">
        <v>77473.48</v>
      </c>
      <c r="F17" s="2">
        <v>155380.3</v>
      </c>
      <c r="G17" s="2">
        <v>249136.48</v>
      </c>
      <c r="H17" s="2">
        <v>158712.11</v>
      </c>
      <c r="I17" s="2">
        <v>90311.09</v>
      </c>
      <c r="J17" s="2">
        <v>130502.02</v>
      </c>
      <c r="K17" s="2">
        <v>100568.9</v>
      </c>
      <c r="L17" s="2">
        <v>233303.15</v>
      </c>
      <c r="M17" s="2">
        <v>188065.04</v>
      </c>
      <c r="N17" s="2">
        <v>159128.72</v>
      </c>
      <c r="O17" s="3">
        <f>SUM('ILLERIN SEKTOR BAZINDA IHRACATI'!$C17:$N17)</f>
        <v>1711567.42</v>
      </c>
    </row>
    <row r="18" spans="1:15" ht="12">
      <c r="A18" s="1" t="s">
        <v>30</v>
      </c>
      <c r="B18" s="1" t="s">
        <v>46</v>
      </c>
      <c r="C18" s="2">
        <v>5539669.36</v>
      </c>
      <c r="D18" s="2">
        <v>2695194.61</v>
      </c>
      <c r="E18" s="2">
        <v>3781378.24</v>
      </c>
      <c r="F18" s="2">
        <v>769734.43</v>
      </c>
      <c r="G18" s="2">
        <v>760275.18</v>
      </c>
      <c r="H18" s="2">
        <v>1489138.36</v>
      </c>
      <c r="I18" s="2">
        <v>4473375.02</v>
      </c>
      <c r="J18" s="2">
        <v>5481462.28</v>
      </c>
      <c r="K18" s="2">
        <v>3827790.36</v>
      </c>
      <c r="L18" s="2">
        <v>2792434.32</v>
      </c>
      <c r="M18" s="2">
        <v>2422373.07</v>
      </c>
      <c r="N18" s="2">
        <v>1840726.94</v>
      </c>
      <c r="O18" s="3">
        <f>SUM('ILLERIN SEKTOR BAZINDA IHRACATI'!$C18:$N18)</f>
        <v>35873552.169999994</v>
      </c>
    </row>
    <row r="19" spans="1:15" ht="12">
      <c r="A19" s="1" t="s">
        <v>30</v>
      </c>
      <c r="B19" s="1" t="s">
        <v>47</v>
      </c>
      <c r="C19" s="2">
        <v>3288399.17</v>
      </c>
      <c r="D19" s="2">
        <v>3301835.06</v>
      </c>
      <c r="E19" s="2">
        <v>5139242.27</v>
      </c>
      <c r="F19" s="2">
        <v>3986650.18</v>
      </c>
      <c r="G19" s="2">
        <v>4092258.73</v>
      </c>
      <c r="H19" s="2">
        <v>4768557.95</v>
      </c>
      <c r="I19" s="2">
        <v>4640134.74</v>
      </c>
      <c r="J19" s="2">
        <v>5050352.68</v>
      </c>
      <c r="K19" s="2">
        <v>2040495.05</v>
      </c>
      <c r="L19" s="2">
        <v>3135940.19</v>
      </c>
      <c r="M19" s="2">
        <v>4287499.69</v>
      </c>
      <c r="N19" s="2">
        <v>3944643.87</v>
      </c>
      <c r="O19" s="3">
        <f>SUM('ILLERIN SEKTOR BAZINDA IHRACATI'!$C19:$N19)</f>
        <v>47676009.57999999</v>
      </c>
    </row>
    <row r="20" spans="1:15" ht="12">
      <c r="A20" s="1" t="s">
        <v>30</v>
      </c>
      <c r="B20" s="1" t="s">
        <v>48</v>
      </c>
      <c r="C20" s="2">
        <v>552491.81</v>
      </c>
      <c r="D20" s="2">
        <v>575643.3</v>
      </c>
      <c r="E20" s="2">
        <v>3313922.98</v>
      </c>
      <c r="F20" s="2">
        <v>1085211.12</v>
      </c>
      <c r="G20" s="2">
        <v>2411442.42</v>
      </c>
      <c r="H20" s="2">
        <v>1513750.2</v>
      </c>
      <c r="I20" s="2">
        <v>1638523.73</v>
      </c>
      <c r="J20" s="2">
        <v>1402390.21</v>
      </c>
      <c r="K20" s="2">
        <v>1284472.2</v>
      </c>
      <c r="L20" s="2">
        <v>3881675.29</v>
      </c>
      <c r="M20" s="2">
        <v>3547779.88</v>
      </c>
      <c r="N20" s="2">
        <v>972548.27</v>
      </c>
      <c r="O20" s="3">
        <f>SUM('ILLERIN SEKTOR BAZINDA IHRACATI'!$C20:$N20)</f>
        <v>22179851.409999996</v>
      </c>
    </row>
    <row r="21" spans="1:15" ht="12">
      <c r="A21" s="1" t="s">
        <v>30</v>
      </c>
      <c r="B21" s="1" t="s">
        <v>49</v>
      </c>
      <c r="C21" s="2">
        <v>3764305.06</v>
      </c>
      <c r="D21" s="2">
        <v>3241053.71</v>
      </c>
      <c r="E21" s="2">
        <v>2986607.32</v>
      </c>
      <c r="F21" s="2">
        <v>3571570.06</v>
      </c>
      <c r="G21" s="2">
        <v>2602849.14</v>
      </c>
      <c r="H21" s="2">
        <v>3678681.15</v>
      </c>
      <c r="I21" s="2">
        <v>4428387.56</v>
      </c>
      <c r="J21" s="2">
        <v>4967470.95</v>
      </c>
      <c r="K21" s="2">
        <v>6316869.74</v>
      </c>
      <c r="L21" s="2">
        <v>6053821.73</v>
      </c>
      <c r="M21" s="2">
        <v>7099122.05</v>
      </c>
      <c r="N21" s="2">
        <v>8407086.43</v>
      </c>
      <c r="O21" s="3">
        <f>SUM('ILLERIN SEKTOR BAZINDA IHRACATI'!$C21:$N21)</f>
        <v>57117824.9</v>
      </c>
    </row>
    <row r="22" spans="1:15" ht="12">
      <c r="A22" s="1" t="s">
        <v>30</v>
      </c>
      <c r="B22" s="1" t="s">
        <v>50</v>
      </c>
      <c r="C22" s="2">
        <v>231843.85</v>
      </c>
      <c r="D22" s="2">
        <v>116345.86</v>
      </c>
      <c r="E22" s="2">
        <v>256748.98</v>
      </c>
      <c r="F22" s="2">
        <v>287600.06</v>
      </c>
      <c r="G22" s="2">
        <v>306528.22</v>
      </c>
      <c r="H22" s="2">
        <v>281031.1</v>
      </c>
      <c r="I22" s="2">
        <v>159558.11</v>
      </c>
      <c r="J22" s="2">
        <v>77556.11</v>
      </c>
      <c r="K22" s="2">
        <v>267520.01</v>
      </c>
      <c r="L22" s="2">
        <v>680505.5</v>
      </c>
      <c r="M22" s="2">
        <v>261233.58</v>
      </c>
      <c r="N22" s="2">
        <v>59364.7</v>
      </c>
      <c r="O22" s="3">
        <f>SUM('ILLERIN SEKTOR BAZINDA IHRACATI'!$C22:$N22)</f>
        <v>2985836.08</v>
      </c>
    </row>
    <row r="23" spans="1:15" ht="12">
      <c r="A23" s="1" t="s">
        <v>30</v>
      </c>
      <c r="B23" s="1" t="s">
        <v>51</v>
      </c>
      <c r="C23" s="2">
        <v>10353603.24</v>
      </c>
      <c r="D23" s="2">
        <v>11231483.79</v>
      </c>
      <c r="E23" s="2">
        <v>12833199.3</v>
      </c>
      <c r="F23" s="2">
        <v>13746245.09</v>
      </c>
      <c r="G23" s="2">
        <v>17113262.99</v>
      </c>
      <c r="H23" s="2">
        <v>13029755.86</v>
      </c>
      <c r="I23" s="2">
        <v>21147066.1</v>
      </c>
      <c r="J23" s="2">
        <v>20371984.32</v>
      </c>
      <c r="K23" s="2">
        <v>17687682.22</v>
      </c>
      <c r="L23" s="2">
        <v>18560562.86</v>
      </c>
      <c r="M23" s="2">
        <v>19075560.17</v>
      </c>
      <c r="N23" s="2">
        <v>12502854.22</v>
      </c>
      <c r="O23" s="3">
        <f>SUM('ILLERIN SEKTOR BAZINDA IHRACATI'!$C23:$N23)</f>
        <v>187653260.16</v>
      </c>
    </row>
    <row r="24" spans="1:15" ht="12">
      <c r="A24" s="1" t="s">
        <v>30</v>
      </c>
      <c r="B24" s="1" t="s">
        <v>52</v>
      </c>
      <c r="C24" s="2">
        <v>27186584.1</v>
      </c>
      <c r="D24" s="2">
        <v>28764973.12</v>
      </c>
      <c r="E24" s="2">
        <v>37043693.28</v>
      </c>
      <c r="F24" s="2">
        <v>36620952.52</v>
      </c>
      <c r="G24" s="2">
        <v>30631744.22</v>
      </c>
      <c r="H24" s="2">
        <v>30220505.79</v>
      </c>
      <c r="I24" s="2">
        <v>25231969.01</v>
      </c>
      <c r="J24" s="2">
        <v>26052854.02</v>
      </c>
      <c r="K24" s="2">
        <v>28476189.75</v>
      </c>
      <c r="L24" s="2">
        <v>35337324.07</v>
      </c>
      <c r="M24" s="2">
        <v>30396106.95</v>
      </c>
      <c r="N24" s="2">
        <v>31348876.82</v>
      </c>
      <c r="O24" s="3">
        <f>SUM('ILLERIN SEKTOR BAZINDA IHRACATI'!$C24:$N24)</f>
        <v>367311773.65</v>
      </c>
    </row>
    <row r="25" spans="1:15" ht="12">
      <c r="A25" s="1" t="s">
        <v>30</v>
      </c>
      <c r="B25" s="1" t="s">
        <v>53</v>
      </c>
      <c r="C25" s="2">
        <v>17027153.54</v>
      </c>
      <c r="D25" s="2">
        <v>11807442.32</v>
      </c>
      <c r="E25" s="2">
        <v>10896977.24</v>
      </c>
      <c r="F25" s="2">
        <v>8897608.7</v>
      </c>
      <c r="G25" s="2">
        <v>7150235.59</v>
      </c>
      <c r="H25" s="2">
        <v>5959724.64</v>
      </c>
      <c r="I25" s="2">
        <v>2484309.26</v>
      </c>
      <c r="J25" s="2">
        <v>483577.47</v>
      </c>
      <c r="K25" s="2">
        <v>4388569.2</v>
      </c>
      <c r="L25" s="2">
        <v>13046614.16</v>
      </c>
      <c r="M25" s="2">
        <v>24729718.81</v>
      </c>
      <c r="N25" s="2">
        <v>33590068.44</v>
      </c>
      <c r="O25" s="3">
        <f>SUM('ILLERIN SEKTOR BAZINDA IHRACATI'!$C25:$N25)</f>
        <v>140461999.37</v>
      </c>
    </row>
    <row r="26" spans="1:15" ht="12">
      <c r="A26" s="1" t="s">
        <v>30</v>
      </c>
      <c r="B26" s="1" t="s">
        <v>54</v>
      </c>
      <c r="C26" s="2">
        <v>40693.18</v>
      </c>
      <c r="D26" s="2">
        <v>47989.89</v>
      </c>
      <c r="E26" s="2">
        <v>62390.11</v>
      </c>
      <c r="F26" s="2">
        <v>70487.51</v>
      </c>
      <c r="G26" s="2">
        <v>51157.22</v>
      </c>
      <c r="H26" s="2">
        <v>111553.99</v>
      </c>
      <c r="I26" s="2">
        <v>70041.58</v>
      </c>
      <c r="J26" s="2">
        <v>95222.16</v>
      </c>
      <c r="K26" s="2">
        <v>50402.98</v>
      </c>
      <c r="L26" s="2">
        <v>67451.89</v>
      </c>
      <c r="M26" s="2">
        <v>77285.52</v>
      </c>
      <c r="N26" s="2">
        <v>255847.31</v>
      </c>
      <c r="O26" s="3">
        <f>SUM('ILLERIN SEKTOR BAZINDA IHRACATI'!$C26:$N26)</f>
        <v>1000523.3400000001</v>
      </c>
    </row>
    <row r="27" spans="1:15" ht="12">
      <c r="A27" s="1" t="s">
        <v>55</v>
      </c>
      <c r="B27" s="1" t="s">
        <v>31</v>
      </c>
      <c r="C27" s="2">
        <v>79466.74</v>
      </c>
      <c r="D27" s="2">
        <v>206489.59</v>
      </c>
      <c r="E27" s="2">
        <v>223039.5</v>
      </c>
      <c r="F27" s="2">
        <v>245757.09</v>
      </c>
      <c r="G27" s="2">
        <v>158588.96</v>
      </c>
      <c r="H27" s="2">
        <v>302130.62</v>
      </c>
      <c r="I27" s="2">
        <v>244066.29</v>
      </c>
      <c r="J27" s="2">
        <v>137041.26</v>
      </c>
      <c r="K27" s="2">
        <v>226847.45</v>
      </c>
      <c r="L27" s="2">
        <v>282884.09</v>
      </c>
      <c r="M27" s="2">
        <v>320218.73</v>
      </c>
      <c r="N27" s="2">
        <v>383948.22</v>
      </c>
      <c r="O27" s="3">
        <f>SUM('ILLERIN SEKTOR BAZINDA IHRACATI'!$C27:$N27)</f>
        <v>2810478.54</v>
      </c>
    </row>
    <row r="28" spans="1:15" ht="12">
      <c r="A28" s="1" t="s">
        <v>55</v>
      </c>
      <c r="B28" s="1" t="s">
        <v>32</v>
      </c>
      <c r="C28" s="2">
        <v>130000</v>
      </c>
      <c r="D28" s="2">
        <v>168000</v>
      </c>
      <c r="E28" s="2">
        <v>58678.66</v>
      </c>
      <c r="G28" s="2">
        <v>65000</v>
      </c>
      <c r="I28" s="2">
        <v>1014.61</v>
      </c>
      <c r="J28" s="2">
        <v>29632.54</v>
      </c>
      <c r="K28" s="2">
        <v>19396</v>
      </c>
      <c r="L28" s="2">
        <v>7090.55</v>
      </c>
      <c r="M28" s="2">
        <v>23089.85</v>
      </c>
      <c r="N28" s="2">
        <v>152850.41</v>
      </c>
      <c r="O28" s="3">
        <f>SUM('ILLERIN SEKTOR BAZINDA IHRACATI'!$C28:$N28)</f>
        <v>654752.62</v>
      </c>
    </row>
    <row r="29" spans="1:15" ht="12">
      <c r="A29" s="1" t="s">
        <v>55</v>
      </c>
      <c r="B29" s="1" t="s">
        <v>33</v>
      </c>
      <c r="F29" s="2">
        <v>139.43</v>
      </c>
      <c r="O29" s="3">
        <f>SUM('ILLERIN SEKTOR BAZINDA IHRACATI'!$C29:$N29)</f>
        <v>139.43</v>
      </c>
    </row>
    <row r="30" spans="1:15" ht="12">
      <c r="A30" s="1" t="s">
        <v>55</v>
      </c>
      <c r="B30" s="1" t="s">
        <v>34</v>
      </c>
      <c r="C30" s="2">
        <v>32237.57</v>
      </c>
      <c r="E30" s="2">
        <v>60226</v>
      </c>
      <c r="F30" s="2">
        <v>270547.54</v>
      </c>
      <c r="G30" s="2">
        <v>30306.23</v>
      </c>
      <c r="H30" s="2">
        <v>48897.99</v>
      </c>
      <c r="I30" s="2">
        <v>26130.52</v>
      </c>
      <c r="J30" s="2">
        <v>61092.77</v>
      </c>
      <c r="K30" s="2">
        <v>47990.32</v>
      </c>
      <c r="L30" s="2">
        <v>43986.22</v>
      </c>
      <c r="M30" s="2">
        <v>40374.81</v>
      </c>
      <c r="N30" s="2">
        <v>91948.43</v>
      </c>
      <c r="O30" s="3">
        <f>SUM('ILLERIN SEKTOR BAZINDA IHRACATI'!$C30:$N30)</f>
        <v>753738.3999999999</v>
      </c>
    </row>
    <row r="31" spans="1:15" ht="12">
      <c r="A31" s="1" t="s">
        <v>55</v>
      </c>
      <c r="B31" s="1" t="s">
        <v>35</v>
      </c>
      <c r="E31" s="2">
        <v>23275.02</v>
      </c>
      <c r="F31" s="2">
        <v>49806.02</v>
      </c>
      <c r="G31" s="2">
        <v>37125.67</v>
      </c>
      <c r="H31" s="2">
        <v>150488.7</v>
      </c>
      <c r="I31" s="2">
        <v>839520.2</v>
      </c>
      <c r="J31" s="2">
        <v>30785.43</v>
      </c>
      <c r="K31" s="2">
        <v>162179.23</v>
      </c>
      <c r="L31" s="2">
        <v>5653.21</v>
      </c>
      <c r="M31" s="2">
        <v>4941.83</v>
      </c>
      <c r="N31" s="2">
        <v>133575.08</v>
      </c>
      <c r="O31" s="3">
        <f>SUM('ILLERIN SEKTOR BAZINDA IHRACATI'!$C31:$N31)</f>
        <v>1437350.39</v>
      </c>
    </row>
    <row r="32" spans="1:15" ht="12">
      <c r="A32" s="1" t="s">
        <v>55</v>
      </c>
      <c r="B32" s="1" t="s">
        <v>36</v>
      </c>
      <c r="C32" s="2">
        <v>2766.18</v>
      </c>
      <c r="D32" s="2">
        <v>19657.06</v>
      </c>
      <c r="E32" s="2">
        <v>13424.58</v>
      </c>
      <c r="F32" s="2">
        <v>373.89</v>
      </c>
      <c r="I32" s="2">
        <v>20141.66</v>
      </c>
      <c r="K32" s="2">
        <v>20</v>
      </c>
      <c r="N32" s="2">
        <v>2400.74</v>
      </c>
      <c r="O32" s="3">
        <f>SUM('ILLERIN SEKTOR BAZINDA IHRACATI'!$C32:$N32)</f>
        <v>58784.10999999999</v>
      </c>
    </row>
    <row r="33" spans="1:15" ht="12">
      <c r="A33" s="1" t="s">
        <v>55</v>
      </c>
      <c r="B33" s="1" t="s">
        <v>37</v>
      </c>
      <c r="F33" s="2">
        <v>96.93</v>
      </c>
      <c r="H33" s="2">
        <v>250</v>
      </c>
      <c r="I33" s="2">
        <v>2995</v>
      </c>
      <c r="K33" s="2">
        <v>18200</v>
      </c>
      <c r="M33" s="2">
        <v>350</v>
      </c>
      <c r="O33" s="3">
        <f>SUM('ILLERIN SEKTOR BAZINDA IHRACATI'!$C33:$N33)</f>
        <v>21891.93</v>
      </c>
    </row>
    <row r="34" spans="1:15" ht="12">
      <c r="A34" s="1" t="s">
        <v>55</v>
      </c>
      <c r="B34" s="1" t="s">
        <v>38</v>
      </c>
      <c r="C34" s="2">
        <v>250200</v>
      </c>
      <c r="E34" s="2">
        <v>80800</v>
      </c>
      <c r="F34" s="2">
        <v>132920.28</v>
      </c>
      <c r="G34" s="2">
        <v>79403.82</v>
      </c>
      <c r="H34" s="2">
        <v>18457</v>
      </c>
      <c r="I34" s="2">
        <v>25809</v>
      </c>
      <c r="J34" s="2">
        <v>7119.02</v>
      </c>
      <c r="K34" s="2">
        <v>799.9</v>
      </c>
      <c r="L34" s="2">
        <v>136100.29</v>
      </c>
      <c r="M34" s="2">
        <v>92230</v>
      </c>
      <c r="N34" s="2">
        <v>568372.23</v>
      </c>
      <c r="O34" s="3">
        <f>SUM('ILLERIN SEKTOR BAZINDA IHRACATI'!$C34:$N34)</f>
        <v>1392211.54</v>
      </c>
    </row>
    <row r="35" spans="1:15" ht="12">
      <c r="A35" s="1" t="s">
        <v>55</v>
      </c>
      <c r="B35" s="1" t="s">
        <v>41</v>
      </c>
      <c r="C35" s="2">
        <v>73798.78</v>
      </c>
      <c r="D35" s="2">
        <v>72300.09</v>
      </c>
      <c r="F35" s="2">
        <v>85231.05</v>
      </c>
      <c r="H35" s="2">
        <v>94668.33</v>
      </c>
      <c r="I35" s="2">
        <v>155345.75</v>
      </c>
      <c r="J35" s="2">
        <v>89372.01</v>
      </c>
      <c r="L35" s="2">
        <v>108811.88</v>
      </c>
      <c r="O35" s="3">
        <f>SUM('ILLERIN SEKTOR BAZINDA IHRACATI'!$C35:$N35)</f>
        <v>679527.89</v>
      </c>
    </row>
    <row r="36" spans="1:15" ht="12">
      <c r="A36" s="1" t="s">
        <v>55</v>
      </c>
      <c r="B36" s="1" t="s">
        <v>42</v>
      </c>
      <c r="C36" s="2">
        <v>7265649.23</v>
      </c>
      <c r="D36" s="2">
        <v>6785103.91</v>
      </c>
      <c r="E36" s="2">
        <v>5807801.1</v>
      </c>
      <c r="F36" s="2">
        <v>3855693.72</v>
      </c>
      <c r="G36" s="2">
        <v>2480100.53</v>
      </c>
      <c r="H36" s="2">
        <v>2219364.51</v>
      </c>
      <c r="I36" s="2">
        <v>2400293.05</v>
      </c>
      <c r="J36" s="2">
        <v>1046351.79</v>
      </c>
      <c r="K36" s="2">
        <v>1129273.67</v>
      </c>
      <c r="L36" s="2">
        <v>1709324.22</v>
      </c>
      <c r="M36" s="2">
        <v>1513573.63</v>
      </c>
      <c r="N36" s="2">
        <v>4079566.63</v>
      </c>
      <c r="O36" s="3">
        <f>SUM('ILLERIN SEKTOR BAZINDA IHRACATI'!$C36:$N36)</f>
        <v>40292095.99</v>
      </c>
    </row>
    <row r="37" spans="1:15" ht="12">
      <c r="A37" s="1" t="s">
        <v>55</v>
      </c>
      <c r="B37" s="1" t="s">
        <v>43</v>
      </c>
      <c r="C37" s="2">
        <v>310097.01</v>
      </c>
      <c r="D37" s="2">
        <v>38187.11</v>
      </c>
      <c r="E37" s="2">
        <v>116682.55</v>
      </c>
      <c r="F37" s="2">
        <v>396348.96</v>
      </c>
      <c r="G37" s="2">
        <v>570668.4</v>
      </c>
      <c r="H37" s="2">
        <v>291959.51</v>
      </c>
      <c r="I37" s="2">
        <v>916689.07</v>
      </c>
      <c r="J37" s="2">
        <v>625212.83</v>
      </c>
      <c r="K37" s="2">
        <v>546141.21</v>
      </c>
      <c r="L37" s="2">
        <v>440394.29</v>
      </c>
      <c r="M37" s="2">
        <v>397992.58</v>
      </c>
      <c r="N37" s="2">
        <v>493864.41</v>
      </c>
      <c r="O37" s="3">
        <f>SUM('ILLERIN SEKTOR BAZINDA IHRACATI'!$C37:$N37)</f>
        <v>5144237.93</v>
      </c>
    </row>
    <row r="38" spans="1:15" ht="12">
      <c r="A38" s="1" t="s">
        <v>55</v>
      </c>
      <c r="B38" s="1" t="s">
        <v>44</v>
      </c>
      <c r="C38" s="2">
        <v>235886.86</v>
      </c>
      <c r="D38" s="2">
        <v>165091.8</v>
      </c>
      <c r="E38" s="2">
        <v>556007.88</v>
      </c>
      <c r="F38" s="2">
        <v>617430.73</v>
      </c>
      <c r="G38" s="2">
        <v>1040543.94</v>
      </c>
      <c r="H38" s="2">
        <v>628837.17</v>
      </c>
      <c r="I38" s="2">
        <v>443654.78</v>
      </c>
      <c r="J38" s="2">
        <v>435026.96</v>
      </c>
      <c r="K38" s="2">
        <v>1197347.54</v>
      </c>
      <c r="L38" s="2">
        <v>586306.31</v>
      </c>
      <c r="M38" s="2">
        <v>814287.88</v>
      </c>
      <c r="N38" s="2">
        <v>786221.6</v>
      </c>
      <c r="O38" s="3">
        <f>SUM('ILLERIN SEKTOR BAZINDA IHRACATI'!$C38:$N38)</f>
        <v>7506643.45</v>
      </c>
    </row>
    <row r="39" spans="1:15" ht="12">
      <c r="A39" s="1" t="s">
        <v>55</v>
      </c>
      <c r="B39" s="1" t="s">
        <v>45</v>
      </c>
      <c r="C39" s="2">
        <v>11466.22</v>
      </c>
      <c r="H39" s="2">
        <v>2410.2</v>
      </c>
      <c r="M39" s="2">
        <v>2863.4</v>
      </c>
      <c r="O39" s="3">
        <f>SUM('ILLERIN SEKTOR BAZINDA IHRACATI'!$C39:$N39)</f>
        <v>16739.82</v>
      </c>
    </row>
    <row r="40" spans="1:15" ht="12">
      <c r="A40" s="1" t="s">
        <v>55</v>
      </c>
      <c r="B40" s="1" t="s">
        <v>46</v>
      </c>
      <c r="H40" s="2">
        <v>2292</v>
      </c>
      <c r="I40" s="2">
        <v>59618.8</v>
      </c>
      <c r="K40" s="2">
        <v>5134</v>
      </c>
      <c r="M40" s="2">
        <v>20381.5</v>
      </c>
      <c r="O40" s="3">
        <f>SUM('ILLERIN SEKTOR BAZINDA IHRACATI'!$C40:$N40)</f>
        <v>87426.3</v>
      </c>
    </row>
    <row r="41" spans="1:15" ht="12">
      <c r="A41" s="1" t="s">
        <v>55</v>
      </c>
      <c r="B41" s="1" t="s">
        <v>47</v>
      </c>
      <c r="D41" s="2">
        <v>41040</v>
      </c>
      <c r="E41" s="2">
        <v>257611.15</v>
      </c>
      <c r="F41" s="2">
        <v>295354.26</v>
      </c>
      <c r="G41" s="2">
        <v>21914.63</v>
      </c>
      <c r="H41" s="2">
        <v>151051</v>
      </c>
      <c r="I41" s="2">
        <v>274485.85</v>
      </c>
      <c r="J41" s="2">
        <v>34644.28</v>
      </c>
      <c r="K41" s="2">
        <v>71966.34</v>
      </c>
      <c r="L41" s="2">
        <v>52258.63</v>
      </c>
      <c r="M41" s="2">
        <v>11963.56</v>
      </c>
      <c r="N41" s="2">
        <v>36597.54</v>
      </c>
      <c r="O41" s="3">
        <f>SUM('ILLERIN SEKTOR BAZINDA IHRACATI'!$C41:$N41)</f>
        <v>1248887.24</v>
      </c>
    </row>
    <row r="42" spans="1:15" ht="12">
      <c r="A42" s="1" t="s">
        <v>55</v>
      </c>
      <c r="B42" s="1" t="s">
        <v>48</v>
      </c>
      <c r="C42" s="2">
        <v>3639.52</v>
      </c>
      <c r="E42" s="2">
        <v>49595.34</v>
      </c>
      <c r="G42" s="2">
        <v>5769.56</v>
      </c>
      <c r="H42" s="2">
        <v>30161.4</v>
      </c>
      <c r="I42" s="2">
        <v>5135.63</v>
      </c>
      <c r="J42" s="2">
        <v>33527.59</v>
      </c>
      <c r="L42" s="2">
        <v>30901.7</v>
      </c>
      <c r="M42" s="2">
        <v>13779.37</v>
      </c>
      <c r="N42" s="2">
        <v>26672.45</v>
      </c>
      <c r="O42" s="3">
        <f>SUM('ILLERIN SEKTOR BAZINDA IHRACATI'!$C42:$N42)</f>
        <v>199182.56</v>
      </c>
    </row>
    <row r="43" spans="1:15" ht="12">
      <c r="A43" s="1" t="s">
        <v>55</v>
      </c>
      <c r="B43" s="1" t="s">
        <v>49</v>
      </c>
      <c r="G43" s="2">
        <v>116.4</v>
      </c>
      <c r="I43" s="2">
        <v>3864.21</v>
      </c>
      <c r="J43" s="2">
        <v>1041.01</v>
      </c>
      <c r="M43" s="2">
        <v>4170.69</v>
      </c>
      <c r="N43" s="2">
        <v>8696.95</v>
      </c>
      <c r="O43" s="3">
        <f>SUM('ILLERIN SEKTOR BAZINDA IHRACATI'!$C43:$N43)</f>
        <v>17889.260000000002</v>
      </c>
    </row>
    <row r="44" spans="1:15" ht="12">
      <c r="A44" s="1" t="s">
        <v>55</v>
      </c>
      <c r="B44" s="1" t="s">
        <v>51</v>
      </c>
      <c r="C44" s="2">
        <v>105535.12</v>
      </c>
      <c r="D44" s="2">
        <v>408596.1</v>
      </c>
      <c r="E44" s="2">
        <v>261516.82</v>
      </c>
      <c r="F44" s="2">
        <v>126712.95</v>
      </c>
      <c r="G44" s="2">
        <v>73767.61</v>
      </c>
      <c r="H44" s="2">
        <v>180625.5</v>
      </c>
      <c r="I44" s="2">
        <v>136539.17</v>
      </c>
      <c r="J44" s="2">
        <v>91420</v>
      </c>
      <c r="K44" s="2">
        <v>15691.16</v>
      </c>
      <c r="L44" s="2">
        <v>19682.13</v>
      </c>
      <c r="M44" s="2">
        <v>38289.58</v>
      </c>
      <c r="N44" s="2">
        <v>6095.01</v>
      </c>
      <c r="O44" s="3">
        <f>SUM('ILLERIN SEKTOR BAZINDA IHRACATI'!$C44:$N44)</f>
        <v>1464471.15</v>
      </c>
    </row>
    <row r="45" spans="1:15" ht="12">
      <c r="A45" s="1" t="s">
        <v>55</v>
      </c>
      <c r="B45" s="1" t="s">
        <v>52</v>
      </c>
      <c r="C45" s="2">
        <v>1020540.69</v>
      </c>
      <c r="D45" s="2">
        <v>1023643.72</v>
      </c>
      <c r="E45" s="2">
        <v>1578417.25</v>
      </c>
      <c r="F45" s="2">
        <v>836888.49</v>
      </c>
      <c r="G45" s="2">
        <v>789117.24</v>
      </c>
      <c r="H45" s="2">
        <v>380706.46</v>
      </c>
      <c r="I45" s="2">
        <v>588376.93</v>
      </c>
      <c r="J45" s="2">
        <v>332338.42</v>
      </c>
      <c r="K45" s="2">
        <v>119361.89</v>
      </c>
      <c r="L45" s="2">
        <v>537743.98</v>
      </c>
      <c r="M45" s="2">
        <v>461976.65</v>
      </c>
      <c r="N45" s="2">
        <v>465045.23</v>
      </c>
      <c r="O45" s="3">
        <f>SUM('ILLERIN SEKTOR BAZINDA IHRACATI'!$C45:$N45)</f>
        <v>8134156.950000001</v>
      </c>
    </row>
    <row r="46" spans="1:15" ht="12">
      <c r="A46" s="1" t="s">
        <v>55</v>
      </c>
      <c r="B46" s="1" t="s">
        <v>53</v>
      </c>
      <c r="J46" s="2">
        <v>42221</v>
      </c>
      <c r="O46" s="3">
        <f>SUM('ILLERIN SEKTOR BAZINDA IHRACATI'!$C46:$N46)</f>
        <v>42221</v>
      </c>
    </row>
    <row r="47" spans="1:15" ht="12">
      <c r="A47" s="1" t="s">
        <v>55</v>
      </c>
      <c r="B47" s="1" t="s">
        <v>54</v>
      </c>
      <c r="C47" s="2">
        <v>13003.54</v>
      </c>
      <c r="E47" s="2">
        <v>21124.28</v>
      </c>
      <c r="H47" s="2">
        <v>59121.99</v>
      </c>
      <c r="L47" s="2">
        <v>35793.65</v>
      </c>
      <c r="N47" s="2">
        <v>68892.45</v>
      </c>
      <c r="O47" s="3">
        <f>SUM('ILLERIN SEKTOR BAZINDA IHRACATI'!$C47:$N47)</f>
        <v>197935.90999999997</v>
      </c>
    </row>
    <row r="48" spans="1:15" ht="12">
      <c r="A48" s="1" t="s">
        <v>56</v>
      </c>
      <c r="B48" s="1" t="s">
        <v>31</v>
      </c>
      <c r="C48" s="2">
        <v>134024.25</v>
      </c>
      <c r="D48" s="2">
        <v>242811.82</v>
      </c>
      <c r="E48" s="2">
        <v>270297.75</v>
      </c>
      <c r="F48" s="2">
        <v>292890.32</v>
      </c>
      <c r="G48" s="2">
        <v>389815.11</v>
      </c>
      <c r="H48" s="2">
        <v>192880.86</v>
      </c>
      <c r="I48" s="2">
        <v>203353.49</v>
      </c>
      <c r="J48" s="2">
        <v>32416.93</v>
      </c>
      <c r="K48" s="2">
        <v>129848.71</v>
      </c>
      <c r="L48" s="2">
        <v>132765.69</v>
      </c>
      <c r="M48" s="2">
        <v>150719.24</v>
      </c>
      <c r="N48" s="2">
        <v>142398.53</v>
      </c>
      <c r="O48" s="3">
        <f>SUM('ILLERIN SEKTOR BAZINDA IHRACATI'!$C48:$N48)</f>
        <v>2314222.6999999997</v>
      </c>
    </row>
    <row r="49" spans="1:15" ht="12">
      <c r="A49" s="1" t="s">
        <v>56</v>
      </c>
      <c r="B49" s="1" t="s">
        <v>32</v>
      </c>
      <c r="C49" s="2">
        <v>60075.71</v>
      </c>
      <c r="D49" s="2">
        <v>108300.55</v>
      </c>
      <c r="E49" s="2">
        <v>134640.49</v>
      </c>
      <c r="F49" s="2">
        <v>193955.08</v>
      </c>
      <c r="G49" s="2">
        <v>254968.37</v>
      </c>
      <c r="H49" s="2">
        <v>162016.22</v>
      </c>
      <c r="I49" s="2">
        <v>263760.32</v>
      </c>
      <c r="J49" s="2">
        <v>221540.74</v>
      </c>
      <c r="K49" s="2">
        <v>141113.85</v>
      </c>
      <c r="L49" s="2">
        <v>251819.36</v>
      </c>
      <c r="M49" s="2">
        <v>196694.8</v>
      </c>
      <c r="N49" s="2">
        <v>229740.35</v>
      </c>
      <c r="O49" s="3">
        <f>SUM('ILLERIN SEKTOR BAZINDA IHRACATI'!$C49:$N49)</f>
        <v>2218625.84</v>
      </c>
    </row>
    <row r="50" spans="1:15" ht="12">
      <c r="A50" s="1" t="s">
        <v>56</v>
      </c>
      <c r="B50" s="1" t="s">
        <v>33</v>
      </c>
      <c r="D50" s="2">
        <v>2.75</v>
      </c>
      <c r="O50" s="3">
        <f>SUM('ILLERIN SEKTOR BAZINDA IHRACATI'!$C50:$N50)</f>
        <v>2.75</v>
      </c>
    </row>
    <row r="51" spans="1:15" ht="12">
      <c r="A51" s="1" t="s">
        <v>56</v>
      </c>
      <c r="B51" s="1" t="s">
        <v>34</v>
      </c>
      <c r="C51" s="2">
        <v>341712.99</v>
      </c>
      <c r="D51" s="2">
        <v>45411.94</v>
      </c>
      <c r="E51" s="2">
        <v>30141.13</v>
      </c>
      <c r="F51" s="2">
        <v>373539.14</v>
      </c>
      <c r="G51" s="2">
        <v>201289.09</v>
      </c>
      <c r="H51" s="2">
        <v>211399.71</v>
      </c>
      <c r="I51" s="2">
        <v>369991.92</v>
      </c>
      <c r="J51" s="2">
        <v>340747.23</v>
      </c>
      <c r="K51" s="2">
        <v>55859.53</v>
      </c>
      <c r="L51" s="2">
        <v>2453.59</v>
      </c>
      <c r="M51" s="2">
        <v>613.6</v>
      </c>
      <c r="N51" s="2">
        <v>3291.47</v>
      </c>
      <c r="O51" s="3">
        <f>SUM('ILLERIN SEKTOR BAZINDA IHRACATI'!$C51:$N51)</f>
        <v>1976451.34</v>
      </c>
    </row>
    <row r="52" spans="1:15" ht="12">
      <c r="A52" s="1" t="s">
        <v>56</v>
      </c>
      <c r="B52" s="1" t="s">
        <v>35</v>
      </c>
      <c r="C52" s="2">
        <v>583777.42</v>
      </c>
      <c r="D52" s="2">
        <v>919409.71</v>
      </c>
      <c r="E52" s="2">
        <v>865337.26</v>
      </c>
      <c r="F52" s="2">
        <v>755902.47</v>
      </c>
      <c r="G52" s="2">
        <v>584042.6</v>
      </c>
      <c r="H52" s="2">
        <v>889606.78</v>
      </c>
      <c r="I52" s="2">
        <v>920755.51</v>
      </c>
      <c r="J52" s="2">
        <v>824208.4</v>
      </c>
      <c r="K52" s="2">
        <v>972804.83</v>
      </c>
      <c r="L52" s="2">
        <v>1122546.63</v>
      </c>
      <c r="M52" s="2">
        <v>1034394.95</v>
      </c>
      <c r="N52" s="2">
        <v>1231462.53</v>
      </c>
      <c r="O52" s="3">
        <f>SUM('ILLERIN SEKTOR BAZINDA IHRACATI'!$C52:$N52)</f>
        <v>10704249.089999998</v>
      </c>
    </row>
    <row r="53" spans="1:15" ht="12">
      <c r="A53" s="1" t="s">
        <v>56</v>
      </c>
      <c r="B53" s="1" t="s">
        <v>36</v>
      </c>
      <c r="D53" s="2">
        <v>3802.33</v>
      </c>
      <c r="E53" s="2">
        <v>5682.01</v>
      </c>
      <c r="F53" s="2">
        <v>699</v>
      </c>
      <c r="J53" s="2">
        <v>719.67</v>
      </c>
      <c r="K53" s="2">
        <v>5648.46</v>
      </c>
      <c r="L53" s="2">
        <v>1300</v>
      </c>
      <c r="N53" s="2">
        <v>3072</v>
      </c>
      <c r="O53" s="3">
        <f>SUM('ILLERIN SEKTOR BAZINDA IHRACATI'!$C53:$N53)</f>
        <v>20923.47</v>
      </c>
    </row>
    <row r="54" spans="1:15" ht="12">
      <c r="A54" s="1" t="s">
        <v>56</v>
      </c>
      <c r="B54" s="1" t="s">
        <v>37</v>
      </c>
      <c r="C54" s="2">
        <v>134.71</v>
      </c>
      <c r="H54" s="2">
        <v>752.26</v>
      </c>
      <c r="O54" s="3">
        <f>SUM('ILLERIN SEKTOR BAZINDA IHRACATI'!$C54:$N54)</f>
        <v>886.97</v>
      </c>
    </row>
    <row r="55" spans="1:15" ht="12">
      <c r="A55" s="1" t="s">
        <v>56</v>
      </c>
      <c r="B55" s="1" t="s">
        <v>38</v>
      </c>
      <c r="C55" s="2">
        <v>6435.99</v>
      </c>
      <c r="D55" s="2">
        <v>5407.52</v>
      </c>
      <c r="E55" s="2">
        <v>96914.63</v>
      </c>
      <c r="F55" s="2">
        <v>45150.49</v>
      </c>
      <c r="G55" s="2">
        <v>61738.73</v>
      </c>
      <c r="H55" s="2">
        <v>34285.51</v>
      </c>
      <c r="I55" s="2">
        <v>11955.42</v>
      </c>
      <c r="K55" s="2">
        <v>18952.1</v>
      </c>
      <c r="L55" s="2">
        <v>28.5</v>
      </c>
      <c r="M55" s="2">
        <v>28697.67</v>
      </c>
      <c r="N55" s="2">
        <v>66621.85</v>
      </c>
      <c r="O55" s="3">
        <f>SUM('ILLERIN SEKTOR BAZINDA IHRACATI'!$C55:$N55)</f>
        <v>376188.41000000003</v>
      </c>
    </row>
    <row r="56" spans="1:15" ht="12">
      <c r="A56" s="1" t="s">
        <v>56</v>
      </c>
      <c r="B56" s="1" t="s">
        <v>39</v>
      </c>
      <c r="C56" s="2">
        <v>369680.75</v>
      </c>
      <c r="D56" s="2">
        <v>37106.45</v>
      </c>
      <c r="E56" s="2">
        <v>207477.17</v>
      </c>
      <c r="G56" s="2">
        <v>101421.44</v>
      </c>
      <c r="H56" s="2">
        <v>5937.35</v>
      </c>
      <c r="I56" s="2">
        <v>59822.86</v>
      </c>
      <c r="J56" s="2">
        <v>165845.67</v>
      </c>
      <c r="K56" s="2">
        <v>66595.61</v>
      </c>
      <c r="L56" s="2">
        <v>239617.45</v>
      </c>
      <c r="O56" s="3">
        <f>SUM('ILLERIN SEKTOR BAZINDA IHRACATI'!$C56:$N56)</f>
        <v>1253504.75</v>
      </c>
    </row>
    <row r="57" spans="1:15" ht="12">
      <c r="A57" s="1" t="s">
        <v>56</v>
      </c>
      <c r="B57" s="1" t="s">
        <v>41</v>
      </c>
      <c r="J57" s="2">
        <v>7184.74</v>
      </c>
      <c r="K57" s="2">
        <v>162.16</v>
      </c>
      <c r="L57" s="2">
        <v>25063.11</v>
      </c>
      <c r="N57" s="2">
        <v>16682.67</v>
      </c>
      <c r="O57" s="3">
        <f>SUM('ILLERIN SEKTOR BAZINDA IHRACATI'!$C57:$N57)</f>
        <v>49092.68</v>
      </c>
    </row>
    <row r="58" spans="1:15" ht="12">
      <c r="A58" s="1" t="s">
        <v>56</v>
      </c>
      <c r="B58" s="1" t="s">
        <v>42</v>
      </c>
      <c r="C58" s="2">
        <v>37057.78</v>
      </c>
      <c r="D58" s="2">
        <v>1324.27</v>
      </c>
      <c r="F58" s="2">
        <v>105844.73</v>
      </c>
      <c r="G58" s="2">
        <v>154999.09</v>
      </c>
      <c r="H58" s="2">
        <v>91.35</v>
      </c>
      <c r="I58" s="2">
        <v>158105.61</v>
      </c>
      <c r="J58" s="2">
        <v>95795.33</v>
      </c>
      <c r="K58" s="2">
        <v>65276.83</v>
      </c>
      <c r="L58" s="2">
        <v>137255.77</v>
      </c>
      <c r="M58" s="2">
        <v>55304.7</v>
      </c>
      <c r="N58" s="2">
        <v>75340.64</v>
      </c>
      <c r="O58" s="3">
        <f>SUM('ILLERIN SEKTOR BAZINDA IHRACATI'!$C58:$N58)</f>
        <v>886396.0999999999</v>
      </c>
    </row>
    <row r="59" spans="1:15" ht="12">
      <c r="A59" s="1" t="s">
        <v>56</v>
      </c>
      <c r="B59" s="1" t="s">
        <v>43</v>
      </c>
      <c r="C59" s="2">
        <v>4294659.93</v>
      </c>
      <c r="D59" s="2">
        <v>3807926.42</v>
      </c>
      <c r="E59" s="2">
        <v>4451250.33</v>
      </c>
      <c r="F59" s="2">
        <v>567282.99</v>
      </c>
      <c r="G59" s="2">
        <v>1862304.5</v>
      </c>
      <c r="H59" s="2">
        <v>2329166.24</v>
      </c>
      <c r="I59" s="2">
        <v>1585747.57</v>
      </c>
      <c r="J59" s="2">
        <v>3612537.04</v>
      </c>
      <c r="K59" s="2">
        <v>3134639.56</v>
      </c>
      <c r="L59" s="2">
        <v>2572959.1</v>
      </c>
      <c r="M59" s="2">
        <v>2087753.46</v>
      </c>
      <c r="N59" s="2">
        <v>1092489.6</v>
      </c>
      <c r="O59" s="3">
        <f>SUM('ILLERIN SEKTOR BAZINDA IHRACATI'!$C59:$N59)</f>
        <v>31398716.740000002</v>
      </c>
    </row>
    <row r="60" spans="1:15" ht="12">
      <c r="A60" s="1" t="s">
        <v>56</v>
      </c>
      <c r="B60" s="1" t="s">
        <v>44</v>
      </c>
      <c r="C60" s="2">
        <v>1263854.57</v>
      </c>
      <c r="D60" s="2">
        <v>754030.48</v>
      </c>
      <c r="E60" s="2">
        <v>1082046.58</v>
      </c>
      <c r="F60" s="2">
        <v>1037516.42</v>
      </c>
      <c r="G60" s="2">
        <v>900210.65</v>
      </c>
      <c r="H60" s="2">
        <v>886517.35</v>
      </c>
      <c r="I60" s="2">
        <v>804002.37</v>
      </c>
      <c r="J60" s="2">
        <v>832200.74</v>
      </c>
      <c r="K60" s="2">
        <v>793285.25</v>
      </c>
      <c r="L60" s="2">
        <v>1807077.63</v>
      </c>
      <c r="M60" s="2">
        <v>952426.75</v>
      </c>
      <c r="N60" s="2">
        <v>1383856.55</v>
      </c>
      <c r="O60" s="3">
        <f>SUM('ILLERIN SEKTOR BAZINDA IHRACATI'!$C60:$N60)</f>
        <v>12497025.34</v>
      </c>
    </row>
    <row r="61" spans="1:15" ht="12">
      <c r="A61" s="1" t="s">
        <v>56</v>
      </c>
      <c r="B61" s="1" t="s">
        <v>45</v>
      </c>
      <c r="C61" s="2">
        <v>59334.33</v>
      </c>
      <c r="D61" s="2">
        <v>106543.25</v>
      </c>
      <c r="E61" s="2">
        <v>55703.75</v>
      </c>
      <c r="F61" s="2">
        <v>100613.91</v>
      </c>
      <c r="G61" s="2">
        <v>2563.5</v>
      </c>
      <c r="H61" s="2">
        <v>20540.07</v>
      </c>
      <c r="I61" s="2">
        <v>43444</v>
      </c>
      <c r="J61" s="2">
        <v>60347.65</v>
      </c>
      <c r="K61" s="2">
        <v>14987.87</v>
      </c>
      <c r="L61" s="2">
        <v>34067.18</v>
      </c>
      <c r="M61" s="2">
        <v>41437.28</v>
      </c>
      <c r="N61" s="2">
        <v>157641.97</v>
      </c>
      <c r="O61" s="3">
        <f>SUM('ILLERIN SEKTOR BAZINDA IHRACATI'!$C61:$N61)</f>
        <v>697224.76</v>
      </c>
    </row>
    <row r="62" spans="1:15" ht="12">
      <c r="A62" s="1" t="s">
        <v>56</v>
      </c>
      <c r="B62" s="1" t="s">
        <v>46</v>
      </c>
      <c r="C62" s="2">
        <v>10900889.55</v>
      </c>
      <c r="D62" s="2">
        <v>8829046.74</v>
      </c>
      <c r="E62" s="2">
        <v>10727269.24</v>
      </c>
      <c r="F62" s="2">
        <v>12503309.1</v>
      </c>
      <c r="G62" s="2">
        <v>13469356.23</v>
      </c>
      <c r="H62" s="2">
        <v>13716730.86</v>
      </c>
      <c r="I62" s="2">
        <v>13696844.86</v>
      </c>
      <c r="J62" s="2">
        <v>14226945.18</v>
      </c>
      <c r="K62" s="2">
        <v>12698315.92</v>
      </c>
      <c r="L62" s="2">
        <v>11704166.48</v>
      </c>
      <c r="M62" s="2">
        <v>10806021.14</v>
      </c>
      <c r="N62" s="2">
        <v>13384843.5</v>
      </c>
      <c r="O62" s="3">
        <f>SUM('ILLERIN SEKTOR BAZINDA IHRACATI'!$C62:$N62)</f>
        <v>146663738.8</v>
      </c>
    </row>
    <row r="63" spans="1:15" ht="12">
      <c r="A63" s="1" t="s">
        <v>56</v>
      </c>
      <c r="B63" s="1" t="s">
        <v>47</v>
      </c>
      <c r="C63" s="2">
        <v>452276.56</v>
      </c>
      <c r="D63" s="2">
        <v>526159.4</v>
      </c>
      <c r="E63" s="2">
        <v>3337.53</v>
      </c>
      <c r="F63" s="2">
        <v>275634.17</v>
      </c>
      <c r="G63" s="2">
        <v>276663.22</v>
      </c>
      <c r="H63" s="2">
        <v>610927.21</v>
      </c>
      <c r="I63" s="2">
        <v>536250.65</v>
      </c>
      <c r="J63" s="2">
        <v>298839.78</v>
      </c>
      <c r="K63" s="2">
        <v>5328.08</v>
      </c>
      <c r="L63" s="2">
        <v>6973.58</v>
      </c>
      <c r="M63" s="2">
        <v>186175.99</v>
      </c>
      <c r="N63" s="2">
        <v>437784.64</v>
      </c>
      <c r="O63" s="3">
        <f>SUM('ILLERIN SEKTOR BAZINDA IHRACATI'!$C63:$N63)</f>
        <v>3616350.81</v>
      </c>
    </row>
    <row r="64" spans="1:15" ht="12">
      <c r="A64" s="1" t="s">
        <v>56</v>
      </c>
      <c r="B64" s="1" t="s">
        <v>48</v>
      </c>
      <c r="C64" s="2">
        <v>294905.03</v>
      </c>
      <c r="D64" s="2">
        <v>275117.46</v>
      </c>
      <c r="E64" s="2">
        <v>193361.81</v>
      </c>
      <c r="F64" s="2">
        <v>359307.69</v>
      </c>
      <c r="G64" s="2">
        <v>163662</v>
      </c>
      <c r="H64" s="2">
        <v>434381.68</v>
      </c>
      <c r="I64" s="2">
        <v>278173.39</v>
      </c>
      <c r="J64" s="2">
        <v>566577.69</v>
      </c>
      <c r="K64" s="2">
        <v>258392.75</v>
      </c>
      <c r="L64" s="2">
        <v>221465.79</v>
      </c>
      <c r="M64" s="2">
        <v>226871.89</v>
      </c>
      <c r="N64" s="2">
        <v>275200.93</v>
      </c>
      <c r="O64" s="3">
        <f>SUM('ILLERIN SEKTOR BAZINDA IHRACATI'!$C64:$N64)</f>
        <v>3547418.1100000003</v>
      </c>
    </row>
    <row r="65" spans="1:15" ht="12">
      <c r="A65" s="1" t="s">
        <v>56</v>
      </c>
      <c r="B65" s="1" t="s">
        <v>49</v>
      </c>
      <c r="C65" s="2">
        <v>3807076.4</v>
      </c>
      <c r="D65" s="2">
        <v>3296394.36</v>
      </c>
      <c r="E65" s="2">
        <v>5740657</v>
      </c>
      <c r="F65" s="2">
        <v>5505045.45</v>
      </c>
      <c r="G65" s="2">
        <v>4928824.5</v>
      </c>
      <c r="H65" s="2">
        <v>5007075.27</v>
      </c>
      <c r="I65" s="2">
        <v>5882798.34</v>
      </c>
      <c r="J65" s="2">
        <v>5061569.94</v>
      </c>
      <c r="K65" s="2">
        <v>8188220.33</v>
      </c>
      <c r="L65" s="2">
        <v>6917708</v>
      </c>
      <c r="M65" s="2">
        <v>6953470.57</v>
      </c>
      <c r="N65" s="2">
        <v>7439867</v>
      </c>
      <c r="O65" s="3">
        <f>SUM('ILLERIN SEKTOR BAZINDA IHRACATI'!$C65:$N65)</f>
        <v>68728707.16</v>
      </c>
    </row>
    <row r="66" spans="1:15" ht="12">
      <c r="A66" s="1" t="s">
        <v>56</v>
      </c>
      <c r="B66" s="1" t="s">
        <v>51</v>
      </c>
      <c r="C66" s="2">
        <v>196.74</v>
      </c>
      <c r="D66" s="2">
        <v>13.77</v>
      </c>
      <c r="E66" s="2">
        <v>238565.72</v>
      </c>
      <c r="G66" s="2">
        <v>3677.83</v>
      </c>
      <c r="I66" s="2">
        <v>432</v>
      </c>
      <c r="K66" s="2">
        <v>974.47</v>
      </c>
      <c r="N66" s="2">
        <v>50103.86</v>
      </c>
      <c r="O66" s="3">
        <f>SUM('ILLERIN SEKTOR BAZINDA IHRACATI'!$C66:$N66)</f>
        <v>293964.39</v>
      </c>
    </row>
    <row r="67" spans="1:15" ht="12">
      <c r="A67" s="1" t="s">
        <v>56</v>
      </c>
      <c r="B67" s="1" t="s">
        <v>52</v>
      </c>
      <c r="C67" s="2">
        <v>187195.42</v>
      </c>
      <c r="D67" s="2">
        <v>25398.49</v>
      </c>
      <c r="E67" s="2">
        <v>123268.52</v>
      </c>
      <c r="F67" s="2">
        <v>120683.82</v>
      </c>
      <c r="G67" s="2">
        <v>24093.74</v>
      </c>
      <c r="H67" s="2">
        <v>11299.1</v>
      </c>
      <c r="I67" s="2">
        <v>19861.96</v>
      </c>
      <c r="J67" s="2">
        <v>23347.17</v>
      </c>
      <c r="K67" s="2">
        <v>9047.97</v>
      </c>
      <c r="L67" s="2">
        <v>56566.92</v>
      </c>
      <c r="M67" s="2">
        <v>24276.03</v>
      </c>
      <c r="N67" s="2">
        <v>68075.92</v>
      </c>
      <c r="O67" s="3">
        <f>SUM('ILLERIN SEKTOR BAZINDA IHRACATI'!$C67:$N67)</f>
        <v>693115.06</v>
      </c>
    </row>
    <row r="68" spans="1:15" ht="12">
      <c r="A68" s="1" t="s">
        <v>56</v>
      </c>
      <c r="B68" s="1" t="s">
        <v>53</v>
      </c>
      <c r="C68" s="2">
        <v>10296</v>
      </c>
      <c r="D68" s="2">
        <v>85656.64</v>
      </c>
      <c r="E68" s="2">
        <v>84417.7</v>
      </c>
      <c r="F68" s="2">
        <v>74981.55</v>
      </c>
      <c r="G68" s="2">
        <v>11810</v>
      </c>
      <c r="O68" s="3">
        <f>SUM('ILLERIN SEKTOR BAZINDA IHRACATI'!$C68:$N68)</f>
        <v>267161.89</v>
      </c>
    </row>
    <row r="69" spans="1:15" ht="12">
      <c r="A69" s="1" t="s">
        <v>57</v>
      </c>
      <c r="B69" s="1" t="s">
        <v>31</v>
      </c>
      <c r="C69" s="2">
        <v>191945.66</v>
      </c>
      <c r="D69" s="2">
        <v>194794.3</v>
      </c>
      <c r="E69" s="2">
        <v>64064.67</v>
      </c>
      <c r="F69" s="2">
        <v>73919.86</v>
      </c>
      <c r="G69" s="2">
        <v>63887.95</v>
      </c>
      <c r="H69" s="2">
        <v>106667.82</v>
      </c>
      <c r="I69" s="2">
        <v>83921.3</v>
      </c>
      <c r="J69" s="2">
        <v>42501.27</v>
      </c>
      <c r="K69" s="2">
        <v>52963.61</v>
      </c>
      <c r="L69" s="2">
        <v>95907.77</v>
      </c>
      <c r="M69" s="2">
        <v>49201.26</v>
      </c>
      <c r="N69" s="2">
        <v>67526.05</v>
      </c>
      <c r="O69" s="3">
        <f>SUM('ILLERIN SEKTOR BAZINDA IHRACATI'!$C69:$N69)</f>
        <v>1087301.52</v>
      </c>
    </row>
    <row r="70" spans="1:15" ht="12">
      <c r="A70" s="1" t="s">
        <v>57</v>
      </c>
      <c r="B70" s="1" t="s">
        <v>32</v>
      </c>
      <c r="C70" s="2">
        <v>7281.44</v>
      </c>
      <c r="D70" s="2">
        <v>25359.22</v>
      </c>
      <c r="E70" s="2">
        <v>16984.29</v>
      </c>
      <c r="F70" s="2">
        <v>47893.49</v>
      </c>
      <c r="G70" s="2">
        <v>75631.21</v>
      </c>
      <c r="H70" s="2">
        <v>36438.86</v>
      </c>
      <c r="I70" s="2">
        <v>22535.2</v>
      </c>
      <c r="J70" s="2">
        <v>30527.16</v>
      </c>
      <c r="K70" s="2">
        <v>32265.38</v>
      </c>
      <c r="L70" s="2">
        <v>71747.47</v>
      </c>
      <c r="M70" s="2">
        <v>28553.22</v>
      </c>
      <c r="N70" s="2">
        <v>31983.43</v>
      </c>
      <c r="O70" s="3">
        <f>SUM('ILLERIN SEKTOR BAZINDA IHRACATI'!$C70:$N70)</f>
        <v>427200.36999999994</v>
      </c>
    </row>
    <row r="71" spans="1:15" ht="12">
      <c r="A71" s="1" t="s">
        <v>57</v>
      </c>
      <c r="B71" s="1" t="s">
        <v>33</v>
      </c>
      <c r="C71" s="2">
        <v>11852.1</v>
      </c>
      <c r="D71" s="2">
        <v>22403.49</v>
      </c>
      <c r="E71" s="2">
        <v>10561.77</v>
      </c>
      <c r="F71" s="2">
        <v>7206.14</v>
      </c>
      <c r="G71" s="2">
        <v>9761.63</v>
      </c>
      <c r="H71" s="2">
        <v>9604.83</v>
      </c>
      <c r="I71" s="2">
        <v>90054.91</v>
      </c>
      <c r="J71" s="2">
        <v>954.85</v>
      </c>
      <c r="L71" s="2">
        <v>11649.14</v>
      </c>
      <c r="M71" s="2">
        <v>311.6</v>
      </c>
      <c r="N71" s="2">
        <v>6785.01</v>
      </c>
      <c r="O71" s="3">
        <f>SUM('ILLERIN SEKTOR BAZINDA IHRACATI'!$C71:$N71)</f>
        <v>181145.47</v>
      </c>
    </row>
    <row r="72" spans="1:15" ht="12">
      <c r="A72" s="1" t="s">
        <v>57</v>
      </c>
      <c r="B72" s="1" t="s">
        <v>34</v>
      </c>
      <c r="C72" s="2">
        <v>207179.63</v>
      </c>
      <c r="D72" s="2">
        <v>187450.75</v>
      </c>
      <c r="E72" s="2">
        <v>127786.44</v>
      </c>
      <c r="F72" s="2">
        <v>118248.98</v>
      </c>
      <c r="G72" s="2">
        <v>121418.66</v>
      </c>
      <c r="H72" s="2">
        <v>262521.26</v>
      </c>
      <c r="I72" s="2">
        <v>220167.3</v>
      </c>
      <c r="J72" s="2">
        <v>164698.83</v>
      </c>
      <c r="K72" s="2">
        <v>174994.13</v>
      </c>
      <c r="L72" s="2">
        <v>255643.76</v>
      </c>
      <c r="M72" s="2">
        <v>255344.78</v>
      </c>
      <c r="N72" s="2">
        <v>153390.15</v>
      </c>
      <c r="O72" s="3">
        <f>SUM('ILLERIN SEKTOR BAZINDA IHRACATI'!$C72:$N72)</f>
        <v>2248844.67</v>
      </c>
    </row>
    <row r="73" spans="1:15" ht="12">
      <c r="A73" s="1" t="s">
        <v>57</v>
      </c>
      <c r="B73" s="1" t="s">
        <v>35</v>
      </c>
      <c r="C73" s="2">
        <v>348548.83</v>
      </c>
      <c r="D73" s="2">
        <v>186060.63</v>
      </c>
      <c r="E73" s="2">
        <v>203816.1</v>
      </c>
      <c r="F73" s="2">
        <v>175577.41</v>
      </c>
      <c r="G73" s="2">
        <v>251809.48</v>
      </c>
      <c r="H73" s="2">
        <v>282646.94</v>
      </c>
      <c r="I73" s="2">
        <v>205935.47</v>
      </c>
      <c r="J73" s="2">
        <v>249705.5</v>
      </c>
      <c r="K73" s="2">
        <v>279330.02</v>
      </c>
      <c r="L73" s="2">
        <v>192162</v>
      </c>
      <c r="M73" s="2">
        <v>453497.06</v>
      </c>
      <c r="N73" s="2">
        <v>235646.93</v>
      </c>
      <c r="O73" s="3">
        <f>SUM('ILLERIN SEKTOR BAZINDA IHRACATI'!$C73:$N73)</f>
        <v>3064736.37</v>
      </c>
    </row>
    <row r="74" spans="1:15" ht="12">
      <c r="A74" s="1" t="s">
        <v>57</v>
      </c>
      <c r="B74" s="1" t="s">
        <v>36</v>
      </c>
      <c r="C74" s="2">
        <v>69810.87</v>
      </c>
      <c r="D74" s="2">
        <v>157259.38</v>
      </c>
      <c r="E74" s="2">
        <v>97941.79</v>
      </c>
      <c r="F74" s="2">
        <v>67984.23</v>
      </c>
      <c r="G74" s="2">
        <v>192525.13</v>
      </c>
      <c r="H74" s="2">
        <v>125447.14</v>
      </c>
      <c r="I74" s="2">
        <v>80364.67</v>
      </c>
      <c r="J74" s="2">
        <v>142093.89</v>
      </c>
      <c r="K74" s="2">
        <v>137202.52</v>
      </c>
      <c r="L74" s="2">
        <v>159087.48</v>
      </c>
      <c r="M74" s="2">
        <v>177372.56</v>
      </c>
      <c r="N74" s="2">
        <v>208048.99</v>
      </c>
      <c r="O74" s="3">
        <f>SUM('ILLERIN SEKTOR BAZINDA IHRACATI'!$C74:$N74)</f>
        <v>1615138.65</v>
      </c>
    </row>
    <row r="75" spans="1:15" ht="12">
      <c r="A75" s="1" t="s">
        <v>57</v>
      </c>
      <c r="B75" s="1" t="s">
        <v>37</v>
      </c>
      <c r="C75" s="2">
        <v>13415.57</v>
      </c>
      <c r="E75" s="2">
        <v>3516.93</v>
      </c>
      <c r="G75" s="2">
        <v>29162.97</v>
      </c>
      <c r="H75" s="2">
        <v>18638.48</v>
      </c>
      <c r="I75" s="2">
        <v>33538.02</v>
      </c>
      <c r="J75" s="2">
        <v>20208.75</v>
      </c>
      <c r="K75" s="2">
        <v>2653.05</v>
      </c>
      <c r="L75" s="2">
        <v>16650.15</v>
      </c>
      <c r="M75" s="2">
        <v>1679.63</v>
      </c>
      <c r="N75" s="2">
        <v>4738.31</v>
      </c>
      <c r="O75" s="3">
        <f>SUM('ILLERIN SEKTOR BAZINDA IHRACATI'!$C75:$N75)</f>
        <v>144201.86000000002</v>
      </c>
    </row>
    <row r="76" spans="1:15" ht="12">
      <c r="A76" s="1" t="s">
        <v>57</v>
      </c>
      <c r="B76" s="1" t="s">
        <v>38</v>
      </c>
      <c r="C76" s="2">
        <v>924615.79</v>
      </c>
      <c r="D76" s="2">
        <v>474367.15</v>
      </c>
      <c r="E76" s="2">
        <v>272634.24</v>
      </c>
      <c r="F76" s="2">
        <v>870918.44</v>
      </c>
      <c r="G76" s="2">
        <v>480130.8</v>
      </c>
      <c r="H76" s="2">
        <v>809343.63</v>
      </c>
      <c r="I76" s="2">
        <v>444915.81</v>
      </c>
      <c r="J76" s="2">
        <v>392455.4</v>
      </c>
      <c r="K76" s="2">
        <v>732983.13</v>
      </c>
      <c r="L76" s="2">
        <v>525979.18</v>
      </c>
      <c r="M76" s="2">
        <v>645388.12</v>
      </c>
      <c r="N76" s="2">
        <v>464766.15</v>
      </c>
      <c r="O76" s="3">
        <f>SUM('ILLERIN SEKTOR BAZINDA IHRACATI'!$C76:$N76)</f>
        <v>7038497.84</v>
      </c>
    </row>
    <row r="77" spans="1:15" ht="12">
      <c r="A77" s="1" t="s">
        <v>57</v>
      </c>
      <c r="B77" s="1" t="s">
        <v>39</v>
      </c>
      <c r="L77" s="2">
        <v>170500</v>
      </c>
      <c r="O77" s="3">
        <f>SUM('ILLERIN SEKTOR BAZINDA IHRACATI'!$C77:$N77)</f>
        <v>170500</v>
      </c>
    </row>
    <row r="78" spans="1:15" ht="12">
      <c r="A78" s="1" t="s">
        <v>57</v>
      </c>
      <c r="B78" s="1" t="s">
        <v>41</v>
      </c>
      <c r="C78" s="2">
        <v>8533.38</v>
      </c>
      <c r="D78" s="2">
        <v>16619.26</v>
      </c>
      <c r="E78" s="2">
        <v>28841.08</v>
      </c>
      <c r="F78" s="2">
        <v>7223.23</v>
      </c>
      <c r="G78" s="2">
        <v>11730.54</v>
      </c>
      <c r="H78" s="2">
        <v>11958.42</v>
      </c>
      <c r="I78" s="2">
        <v>5300.9</v>
      </c>
      <c r="J78" s="2">
        <v>8690.58</v>
      </c>
      <c r="K78" s="2">
        <v>16665.28</v>
      </c>
      <c r="L78" s="2">
        <v>44228.57</v>
      </c>
      <c r="M78" s="2">
        <v>25717.82</v>
      </c>
      <c r="N78" s="2">
        <v>9543.04</v>
      </c>
      <c r="O78" s="3">
        <f>SUM('ILLERIN SEKTOR BAZINDA IHRACATI'!$C78:$N78)</f>
        <v>195052.1</v>
      </c>
    </row>
    <row r="79" spans="1:15" ht="12">
      <c r="A79" s="1" t="s">
        <v>57</v>
      </c>
      <c r="B79" s="1" t="s">
        <v>42</v>
      </c>
      <c r="C79" s="2">
        <v>1167340.55</v>
      </c>
      <c r="D79" s="2">
        <v>1035249.25</v>
      </c>
      <c r="E79" s="2">
        <v>536740.97</v>
      </c>
      <c r="F79" s="2">
        <v>353374.27</v>
      </c>
      <c r="G79" s="2">
        <v>438562.36</v>
      </c>
      <c r="H79" s="2">
        <v>738520</v>
      </c>
      <c r="I79" s="2">
        <v>1255673.22</v>
      </c>
      <c r="J79" s="2">
        <v>2245048.15</v>
      </c>
      <c r="K79" s="2">
        <v>1979452.37</v>
      </c>
      <c r="L79" s="2">
        <v>4283123.12</v>
      </c>
      <c r="M79" s="2">
        <v>8638972.37</v>
      </c>
      <c r="N79" s="2">
        <v>842128.22</v>
      </c>
      <c r="O79" s="3">
        <f>SUM('ILLERIN SEKTOR BAZINDA IHRACATI'!$C79:$N79)</f>
        <v>23514184.85</v>
      </c>
    </row>
    <row r="80" spans="1:15" ht="12">
      <c r="A80" s="1" t="s">
        <v>57</v>
      </c>
      <c r="B80" s="1" t="s">
        <v>43</v>
      </c>
      <c r="C80" s="2">
        <v>387477.43</v>
      </c>
      <c r="D80" s="2">
        <v>222813.21</v>
      </c>
      <c r="E80" s="2">
        <v>40012.74</v>
      </c>
      <c r="F80" s="2">
        <v>537596.22</v>
      </c>
      <c r="G80" s="2">
        <v>66250.54</v>
      </c>
      <c r="H80" s="2">
        <v>50850.84</v>
      </c>
      <c r="I80" s="2">
        <v>52728.7</v>
      </c>
      <c r="J80" s="2">
        <v>170371.21</v>
      </c>
      <c r="K80" s="2">
        <v>66756.76</v>
      </c>
      <c r="L80" s="2">
        <v>24237.82</v>
      </c>
      <c r="M80" s="2">
        <v>152495.39</v>
      </c>
      <c r="N80" s="2">
        <v>11474.18</v>
      </c>
      <c r="O80" s="3">
        <f>SUM('ILLERIN SEKTOR BAZINDA IHRACATI'!$C80:$N80)</f>
        <v>1783065.0400000003</v>
      </c>
    </row>
    <row r="81" spans="1:15" ht="12">
      <c r="A81" s="1" t="s">
        <v>57</v>
      </c>
      <c r="B81" s="1" t="s">
        <v>44</v>
      </c>
      <c r="C81" s="2">
        <v>414583.55</v>
      </c>
      <c r="D81" s="2">
        <v>399661.51</v>
      </c>
      <c r="E81" s="2">
        <v>204605.45</v>
      </c>
      <c r="F81" s="2">
        <v>362203.56</v>
      </c>
      <c r="G81" s="2">
        <v>473657.62</v>
      </c>
      <c r="H81" s="2">
        <v>412527.19</v>
      </c>
      <c r="I81" s="2">
        <v>297834.87</v>
      </c>
      <c r="J81" s="2">
        <v>785017.26</v>
      </c>
      <c r="K81" s="2">
        <v>248301.36</v>
      </c>
      <c r="L81" s="2">
        <v>358097.91</v>
      </c>
      <c r="M81" s="2">
        <v>395294.15</v>
      </c>
      <c r="N81" s="2">
        <v>287995.67</v>
      </c>
      <c r="O81" s="3">
        <f>SUM('ILLERIN SEKTOR BAZINDA IHRACATI'!$C81:$N81)</f>
        <v>4639780.1</v>
      </c>
    </row>
    <row r="82" spans="1:15" ht="12">
      <c r="A82" s="1" t="s">
        <v>57</v>
      </c>
      <c r="B82" s="1" t="s">
        <v>45</v>
      </c>
      <c r="F82" s="2">
        <v>23373.37</v>
      </c>
      <c r="G82" s="2">
        <v>15363.37</v>
      </c>
      <c r="M82" s="2">
        <v>30600.28</v>
      </c>
      <c r="O82" s="3">
        <f>SUM('ILLERIN SEKTOR BAZINDA IHRACATI'!$C82:$N82)</f>
        <v>69337.01999999999</v>
      </c>
    </row>
    <row r="83" spans="1:15" ht="12">
      <c r="A83" s="1" t="s">
        <v>57</v>
      </c>
      <c r="B83" s="1" t="s">
        <v>46</v>
      </c>
      <c r="C83" s="2">
        <v>716.08</v>
      </c>
      <c r="D83" s="2">
        <v>35231.89</v>
      </c>
      <c r="E83" s="2">
        <v>40372.09</v>
      </c>
      <c r="F83" s="2">
        <v>39495.62</v>
      </c>
      <c r="G83" s="2">
        <v>18633.91</v>
      </c>
      <c r="H83" s="2">
        <v>83516.05</v>
      </c>
      <c r="I83" s="2">
        <v>4167.16</v>
      </c>
      <c r="J83" s="2">
        <v>72905.99</v>
      </c>
      <c r="K83" s="2">
        <v>5809.26</v>
      </c>
      <c r="L83" s="2">
        <v>13966.98</v>
      </c>
      <c r="M83" s="2">
        <v>655.04</v>
      </c>
      <c r="N83" s="2">
        <v>431.01</v>
      </c>
      <c r="O83" s="3">
        <f>SUM('ILLERIN SEKTOR BAZINDA IHRACATI'!$C83:$N83)</f>
        <v>315901.08</v>
      </c>
    </row>
    <row r="84" spans="1:15" ht="12">
      <c r="A84" s="1" t="s">
        <v>57</v>
      </c>
      <c r="B84" s="1" t="s">
        <v>47</v>
      </c>
      <c r="C84" s="2">
        <v>619738.96</v>
      </c>
      <c r="D84" s="2">
        <v>1282827.83</v>
      </c>
      <c r="E84" s="2">
        <v>932460.27</v>
      </c>
      <c r="F84" s="2">
        <v>815167.97</v>
      </c>
      <c r="G84" s="2">
        <v>1145021.48</v>
      </c>
      <c r="H84" s="2">
        <v>1249804.18</v>
      </c>
      <c r="I84" s="2">
        <v>1145539</v>
      </c>
      <c r="J84" s="2">
        <v>1459776.21</v>
      </c>
      <c r="K84" s="2">
        <v>1275844.02</v>
      </c>
      <c r="L84" s="2">
        <v>833039.06</v>
      </c>
      <c r="M84" s="2">
        <v>826001.22</v>
      </c>
      <c r="N84" s="2">
        <v>2242051.39</v>
      </c>
      <c r="O84" s="3">
        <f>SUM('ILLERIN SEKTOR BAZINDA IHRACATI'!$C84:$N84)</f>
        <v>13827271.59</v>
      </c>
    </row>
    <row r="85" spans="1:15" ht="12">
      <c r="A85" s="1" t="s">
        <v>57</v>
      </c>
      <c r="B85" s="1" t="s">
        <v>48</v>
      </c>
      <c r="G85" s="2">
        <v>12877.83</v>
      </c>
      <c r="H85" s="2">
        <v>12380.47</v>
      </c>
      <c r="I85" s="2">
        <v>9248.69</v>
      </c>
      <c r="J85" s="2">
        <v>7460.66</v>
      </c>
      <c r="O85" s="3">
        <f>SUM('ILLERIN SEKTOR BAZINDA IHRACATI'!$C85:$N85)</f>
        <v>41967.649999999994</v>
      </c>
    </row>
    <row r="86" spans="1:15" ht="12">
      <c r="A86" s="1" t="s">
        <v>57</v>
      </c>
      <c r="B86" s="1" t="s">
        <v>49</v>
      </c>
      <c r="C86" s="2">
        <v>6194.21</v>
      </c>
      <c r="I86" s="2">
        <v>1785.47</v>
      </c>
      <c r="J86" s="2">
        <v>1610.65</v>
      </c>
      <c r="L86" s="2">
        <v>23235.9</v>
      </c>
      <c r="O86" s="3">
        <f>SUM('ILLERIN SEKTOR BAZINDA IHRACATI'!$C86:$N86)</f>
        <v>32826.23</v>
      </c>
    </row>
    <row r="87" spans="1:15" ht="12">
      <c r="A87" s="1" t="s">
        <v>57</v>
      </c>
      <c r="B87" s="1" t="s">
        <v>50</v>
      </c>
      <c r="C87" s="2">
        <v>1562.56</v>
      </c>
      <c r="O87" s="3">
        <f>SUM('ILLERIN SEKTOR BAZINDA IHRACATI'!$C87:$N87)</f>
        <v>1562.56</v>
      </c>
    </row>
    <row r="88" spans="1:15" ht="12">
      <c r="A88" s="1" t="s">
        <v>57</v>
      </c>
      <c r="B88" s="1" t="s">
        <v>51</v>
      </c>
      <c r="C88" s="2">
        <v>583918.08</v>
      </c>
      <c r="D88" s="2">
        <v>607373.18</v>
      </c>
      <c r="E88" s="2">
        <v>472531.24</v>
      </c>
      <c r="F88" s="2">
        <v>744348.42</v>
      </c>
      <c r="G88" s="2">
        <v>972751.53</v>
      </c>
      <c r="H88" s="2">
        <v>499405.04</v>
      </c>
      <c r="I88" s="2">
        <v>955632.83</v>
      </c>
      <c r="J88" s="2">
        <v>804297.27</v>
      </c>
      <c r="K88" s="2">
        <v>806763.58</v>
      </c>
      <c r="L88" s="2">
        <v>776939.28</v>
      </c>
      <c r="M88" s="2">
        <v>700137.06</v>
      </c>
      <c r="N88" s="2">
        <v>579750.34</v>
      </c>
      <c r="O88" s="3">
        <f>SUM('ILLERIN SEKTOR BAZINDA IHRACATI'!$C88:$N88)</f>
        <v>8503847.85</v>
      </c>
    </row>
    <row r="89" spans="1:15" ht="12">
      <c r="A89" s="1" t="s">
        <v>57</v>
      </c>
      <c r="B89" s="1" t="s">
        <v>52</v>
      </c>
      <c r="C89" s="2">
        <v>1790109.32</v>
      </c>
      <c r="D89" s="2">
        <v>727681.15</v>
      </c>
      <c r="E89" s="2">
        <v>164286.12</v>
      </c>
      <c r="F89" s="2">
        <v>428664.59</v>
      </c>
      <c r="G89" s="2">
        <v>581031.78</v>
      </c>
      <c r="H89" s="2">
        <v>645013.36</v>
      </c>
      <c r="I89" s="2">
        <v>513706.43</v>
      </c>
      <c r="J89" s="2">
        <v>528563.41</v>
      </c>
      <c r="K89" s="2">
        <v>1083212.86</v>
      </c>
      <c r="L89" s="2">
        <v>1662154.73</v>
      </c>
      <c r="M89" s="2">
        <v>1435356.03</v>
      </c>
      <c r="N89" s="2">
        <v>1190356.23</v>
      </c>
      <c r="O89" s="3">
        <f>SUM('ILLERIN SEKTOR BAZINDA IHRACATI'!$C89:$N89)</f>
        <v>10750136.01</v>
      </c>
    </row>
    <row r="90" spans="1:15" ht="12">
      <c r="A90" s="1" t="s">
        <v>57</v>
      </c>
      <c r="B90" s="1" t="s">
        <v>53</v>
      </c>
      <c r="E90" s="2">
        <v>6337.63</v>
      </c>
      <c r="I90" s="2">
        <v>3799.79</v>
      </c>
      <c r="O90" s="3">
        <f>SUM('ILLERIN SEKTOR BAZINDA IHRACATI'!$C90:$N90)</f>
        <v>10137.42</v>
      </c>
    </row>
    <row r="91" spans="1:15" ht="12">
      <c r="A91" s="1" t="s">
        <v>57</v>
      </c>
      <c r="B91" s="1" t="s">
        <v>54</v>
      </c>
      <c r="I91" s="2">
        <v>1331.16</v>
      </c>
      <c r="O91" s="3">
        <f>SUM('ILLERIN SEKTOR BAZINDA IHRACATI'!$C91:$N91)</f>
        <v>1331.16</v>
      </c>
    </row>
    <row r="92" spans="1:15" ht="12">
      <c r="A92" s="1" t="s">
        <v>58</v>
      </c>
      <c r="B92" s="1" t="s">
        <v>31</v>
      </c>
      <c r="C92" s="2">
        <v>1852.51</v>
      </c>
      <c r="D92" s="2">
        <v>25682.04</v>
      </c>
      <c r="E92" s="2">
        <v>36070</v>
      </c>
      <c r="F92" s="2">
        <v>92131.78</v>
      </c>
      <c r="G92" s="2">
        <v>98896.55</v>
      </c>
      <c r="H92" s="2">
        <v>74135</v>
      </c>
      <c r="I92" s="2">
        <v>45566.6</v>
      </c>
      <c r="J92" s="2">
        <v>10814.2</v>
      </c>
      <c r="K92" s="2">
        <v>83981.99</v>
      </c>
      <c r="L92" s="2">
        <v>145076.43</v>
      </c>
      <c r="M92" s="2">
        <v>84983.54</v>
      </c>
      <c r="N92" s="2">
        <v>31240.56</v>
      </c>
      <c r="O92" s="3">
        <f>SUM('ILLERIN SEKTOR BAZINDA IHRACATI'!$C92:$N92)</f>
        <v>730431.2000000001</v>
      </c>
    </row>
    <row r="93" spans="1:15" ht="12">
      <c r="A93" s="1" t="s">
        <v>58</v>
      </c>
      <c r="B93" s="1" t="s">
        <v>32</v>
      </c>
      <c r="C93" s="2">
        <v>416495.85</v>
      </c>
      <c r="D93" s="2">
        <v>580864.95</v>
      </c>
      <c r="E93" s="2">
        <v>462572.97</v>
      </c>
      <c r="F93" s="2">
        <v>369589.06</v>
      </c>
      <c r="G93" s="2">
        <v>847154.02</v>
      </c>
      <c r="H93" s="2">
        <v>584965.07</v>
      </c>
      <c r="I93" s="2">
        <v>320562.6</v>
      </c>
      <c r="J93" s="2">
        <v>642623.01</v>
      </c>
      <c r="K93" s="2">
        <v>7991.87</v>
      </c>
      <c r="L93" s="2">
        <v>416006.47</v>
      </c>
      <c r="M93" s="2">
        <v>355146.9</v>
      </c>
      <c r="N93" s="2">
        <v>305807.05</v>
      </c>
      <c r="O93" s="3">
        <f>SUM('ILLERIN SEKTOR BAZINDA IHRACATI'!$C93:$N93)</f>
        <v>5309779.82</v>
      </c>
    </row>
    <row r="94" spans="1:15" ht="12">
      <c r="A94" s="1" t="s">
        <v>58</v>
      </c>
      <c r="B94" s="1" t="s">
        <v>34</v>
      </c>
      <c r="C94" s="2">
        <v>522260.31</v>
      </c>
      <c r="D94" s="2">
        <v>947406.06</v>
      </c>
      <c r="E94" s="2">
        <v>2729300.31</v>
      </c>
      <c r="F94" s="2">
        <v>4142391.88</v>
      </c>
      <c r="G94" s="2">
        <v>1765930.97</v>
      </c>
      <c r="H94" s="2">
        <v>2989787.73</v>
      </c>
      <c r="I94" s="2">
        <v>893405.03</v>
      </c>
      <c r="J94" s="2">
        <v>2117917.14</v>
      </c>
      <c r="K94" s="2">
        <v>1264785.78</v>
      </c>
      <c r="L94" s="2">
        <v>1789584.05</v>
      </c>
      <c r="M94" s="2">
        <v>1023289.12</v>
      </c>
      <c r="N94" s="2">
        <v>395740.09</v>
      </c>
      <c r="O94" s="3">
        <f>SUM('ILLERIN SEKTOR BAZINDA IHRACATI'!$C94:$N94)</f>
        <v>20581798.470000003</v>
      </c>
    </row>
    <row r="95" spans="1:15" ht="12">
      <c r="A95" s="1" t="s">
        <v>58</v>
      </c>
      <c r="B95" s="1" t="s">
        <v>35</v>
      </c>
      <c r="C95" s="2">
        <v>113663.65</v>
      </c>
      <c r="D95" s="2">
        <v>133665.99</v>
      </c>
      <c r="E95" s="2">
        <v>48630.91</v>
      </c>
      <c r="F95" s="2">
        <v>84177.74</v>
      </c>
      <c r="G95" s="2">
        <v>60263.74</v>
      </c>
      <c r="H95" s="2">
        <v>128316.34</v>
      </c>
      <c r="I95" s="2">
        <v>91908.21</v>
      </c>
      <c r="J95" s="2">
        <v>124498.02</v>
      </c>
      <c r="K95" s="2">
        <v>107959.51</v>
      </c>
      <c r="L95" s="2">
        <v>43331.52</v>
      </c>
      <c r="M95" s="2">
        <v>135377.72</v>
      </c>
      <c r="N95" s="2">
        <v>130490.35</v>
      </c>
      <c r="O95" s="3">
        <f>SUM('ILLERIN SEKTOR BAZINDA IHRACATI'!$C95:$N95)</f>
        <v>1202283.7000000002</v>
      </c>
    </row>
    <row r="96" spans="1:15" ht="12">
      <c r="A96" s="1" t="s">
        <v>58</v>
      </c>
      <c r="B96" s="1" t="s">
        <v>38</v>
      </c>
      <c r="C96" s="2">
        <v>23356.92</v>
      </c>
      <c r="F96" s="2">
        <v>2200</v>
      </c>
      <c r="G96" s="2">
        <v>855.09</v>
      </c>
      <c r="H96" s="2">
        <v>8920.57</v>
      </c>
      <c r="I96" s="2">
        <v>7278.91</v>
      </c>
      <c r="K96" s="2">
        <v>195.08</v>
      </c>
      <c r="L96" s="2">
        <v>3519</v>
      </c>
      <c r="M96" s="2">
        <v>38522.5</v>
      </c>
      <c r="O96" s="3">
        <f>SUM('ILLERIN SEKTOR BAZINDA IHRACATI'!$C96:$N96)</f>
        <v>84848.07</v>
      </c>
    </row>
    <row r="97" spans="1:15" ht="12">
      <c r="A97" s="1" t="s">
        <v>58</v>
      </c>
      <c r="B97" s="1" t="s">
        <v>41</v>
      </c>
      <c r="C97" s="2">
        <v>81132.8</v>
      </c>
      <c r="D97" s="2">
        <v>17199</v>
      </c>
      <c r="E97" s="2">
        <v>44167.92</v>
      </c>
      <c r="F97" s="2">
        <v>67468.66</v>
      </c>
      <c r="G97" s="2">
        <v>149142.84</v>
      </c>
      <c r="H97" s="2">
        <v>72589.56</v>
      </c>
      <c r="I97" s="2">
        <v>4619</v>
      </c>
      <c r="J97" s="2">
        <v>140993.18</v>
      </c>
      <c r="K97" s="2">
        <v>85227.01</v>
      </c>
      <c r="L97" s="2">
        <v>159405.52</v>
      </c>
      <c r="M97" s="2">
        <v>65804.13</v>
      </c>
      <c r="N97" s="2">
        <v>109776.95</v>
      </c>
      <c r="O97" s="3">
        <f>SUM('ILLERIN SEKTOR BAZINDA IHRACATI'!$C97:$N97)</f>
        <v>997526.57</v>
      </c>
    </row>
    <row r="98" spans="1:15" ht="12">
      <c r="A98" s="1" t="s">
        <v>58</v>
      </c>
      <c r="B98" s="1" t="s">
        <v>42</v>
      </c>
      <c r="C98" s="2">
        <v>48382.83</v>
      </c>
      <c r="D98" s="2">
        <v>29090.86</v>
      </c>
      <c r="E98" s="2">
        <v>41799.49</v>
      </c>
      <c r="F98" s="2">
        <v>78172.9</v>
      </c>
      <c r="G98" s="2">
        <v>71902.78</v>
      </c>
      <c r="H98" s="2">
        <v>57099.66</v>
      </c>
      <c r="I98" s="2">
        <v>436487.99</v>
      </c>
      <c r="J98" s="2">
        <v>294661.46</v>
      </c>
      <c r="K98" s="2">
        <v>65094.79</v>
      </c>
      <c r="L98" s="2">
        <v>258813.63</v>
      </c>
      <c r="M98" s="2">
        <v>30768.43</v>
      </c>
      <c r="N98" s="2">
        <v>233092.82</v>
      </c>
      <c r="O98" s="3">
        <f>SUM('ILLERIN SEKTOR BAZINDA IHRACATI'!$C98:$N98)</f>
        <v>1645367.6400000001</v>
      </c>
    </row>
    <row r="99" spans="1:15" ht="12">
      <c r="A99" s="1" t="s">
        <v>58</v>
      </c>
      <c r="B99" s="1" t="s">
        <v>44</v>
      </c>
      <c r="C99" s="2">
        <v>73778.84</v>
      </c>
      <c r="E99" s="2">
        <v>32796.35</v>
      </c>
      <c r="F99" s="2">
        <v>150345.75</v>
      </c>
      <c r="G99" s="2">
        <v>23659.84</v>
      </c>
      <c r="H99" s="2">
        <v>241716.79</v>
      </c>
      <c r="I99" s="2">
        <v>56495.93</v>
      </c>
      <c r="J99" s="2">
        <v>78753.83</v>
      </c>
      <c r="K99" s="2">
        <v>72756.52</v>
      </c>
      <c r="L99" s="2">
        <v>349144.52</v>
      </c>
      <c r="M99" s="2">
        <v>100963.52</v>
      </c>
      <c r="N99" s="2">
        <v>188511.99</v>
      </c>
      <c r="O99" s="3">
        <f>SUM('ILLERIN SEKTOR BAZINDA IHRACATI'!$C99:$N99)</f>
        <v>1368923.8800000001</v>
      </c>
    </row>
    <row r="100" spans="1:15" ht="12">
      <c r="A100" s="1" t="s">
        <v>58</v>
      </c>
      <c r="B100" s="1" t="s">
        <v>46</v>
      </c>
      <c r="C100" s="2">
        <v>102256.41</v>
      </c>
      <c r="D100" s="2">
        <v>254007.76</v>
      </c>
      <c r="E100" s="2">
        <v>90145.05</v>
      </c>
      <c r="F100" s="2">
        <v>345782.93</v>
      </c>
      <c r="G100" s="2">
        <v>161985.71</v>
      </c>
      <c r="H100" s="2">
        <v>141943.09</v>
      </c>
      <c r="I100" s="2">
        <v>199301.82</v>
      </c>
      <c r="J100" s="2">
        <v>204465.78</v>
      </c>
      <c r="K100" s="2">
        <v>97314.25</v>
      </c>
      <c r="L100" s="2">
        <v>128577.2</v>
      </c>
      <c r="M100" s="2">
        <v>105238.06</v>
      </c>
      <c r="N100" s="2">
        <v>52874.4</v>
      </c>
      <c r="O100" s="3">
        <f>SUM('ILLERIN SEKTOR BAZINDA IHRACATI'!$C100:$N100)</f>
        <v>1883892.46</v>
      </c>
    </row>
    <row r="101" spans="1:15" ht="12">
      <c r="A101" s="1" t="s">
        <v>58</v>
      </c>
      <c r="B101" s="1" t="s">
        <v>47</v>
      </c>
      <c r="C101" s="2">
        <v>3511212.88</v>
      </c>
      <c r="D101" s="2">
        <v>3362721.46</v>
      </c>
      <c r="E101" s="2">
        <v>3252667.29</v>
      </c>
      <c r="F101" s="2">
        <v>2727267.18</v>
      </c>
      <c r="G101" s="2">
        <v>3865078.3</v>
      </c>
      <c r="H101" s="2">
        <v>4991865.02</v>
      </c>
      <c r="I101" s="2">
        <v>3945809.6</v>
      </c>
      <c r="J101" s="2">
        <v>3046379.75</v>
      </c>
      <c r="K101" s="2">
        <v>3684646.82</v>
      </c>
      <c r="L101" s="2">
        <v>2779590.99</v>
      </c>
      <c r="M101" s="2">
        <v>1784603.49</v>
      </c>
      <c r="N101" s="2">
        <v>3219782.78</v>
      </c>
      <c r="O101" s="3">
        <f>SUM('ILLERIN SEKTOR BAZINDA IHRACATI'!$C101:$N101)</f>
        <v>40171625.56</v>
      </c>
    </row>
    <row r="102" spans="1:15" ht="12">
      <c r="A102" s="1" t="s">
        <v>58</v>
      </c>
      <c r="B102" s="1" t="s">
        <v>49</v>
      </c>
      <c r="M102" s="2">
        <v>1375</v>
      </c>
      <c r="O102" s="3">
        <f>SUM('ILLERIN SEKTOR BAZINDA IHRACATI'!$C102:$N102)</f>
        <v>1375</v>
      </c>
    </row>
    <row r="103" spans="1:15" ht="12">
      <c r="A103" s="1" t="s">
        <v>58</v>
      </c>
      <c r="B103" s="1" t="s">
        <v>51</v>
      </c>
      <c r="C103" s="2">
        <v>562087.46</v>
      </c>
      <c r="D103" s="2">
        <v>781918.83</v>
      </c>
      <c r="E103" s="2">
        <v>1168177.49</v>
      </c>
      <c r="F103" s="2">
        <v>1026693.82</v>
      </c>
      <c r="G103" s="2">
        <v>823004.82</v>
      </c>
      <c r="H103" s="2">
        <v>936555.43</v>
      </c>
      <c r="I103" s="2">
        <v>1256398.67</v>
      </c>
      <c r="J103" s="2">
        <v>1010038.95</v>
      </c>
      <c r="K103" s="2">
        <v>822602.78</v>
      </c>
      <c r="L103" s="2">
        <v>733870.15</v>
      </c>
      <c r="M103" s="2">
        <v>825734.38</v>
      </c>
      <c r="N103" s="2">
        <v>412852.14</v>
      </c>
      <c r="O103" s="3">
        <f>SUM('ILLERIN SEKTOR BAZINDA IHRACATI'!$C103:$N103)</f>
        <v>10359934.920000002</v>
      </c>
    </row>
    <row r="104" spans="1:15" ht="12">
      <c r="A104" s="1" t="s">
        <v>58</v>
      </c>
      <c r="B104" s="1" t="s">
        <v>52</v>
      </c>
      <c r="C104" s="2">
        <v>12000</v>
      </c>
      <c r="E104" s="2">
        <v>5000</v>
      </c>
      <c r="G104" s="2">
        <v>17040</v>
      </c>
      <c r="H104" s="2">
        <v>12000</v>
      </c>
      <c r="I104" s="2">
        <v>9235.99</v>
      </c>
      <c r="J104" s="2">
        <v>4502.51</v>
      </c>
      <c r="K104" s="2">
        <v>864</v>
      </c>
      <c r="L104" s="2">
        <v>2312.93</v>
      </c>
      <c r="N104" s="2">
        <v>5040.39</v>
      </c>
      <c r="O104" s="3">
        <f>SUM('ILLERIN SEKTOR BAZINDA IHRACATI'!$C104:$N104)</f>
        <v>67995.82</v>
      </c>
    </row>
    <row r="105" spans="1:15" ht="12">
      <c r="A105" s="1" t="s">
        <v>59</v>
      </c>
      <c r="B105" s="1" t="s">
        <v>31</v>
      </c>
      <c r="C105" s="2">
        <v>157190.73</v>
      </c>
      <c r="D105" s="2">
        <v>40862.66</v>
      </c>
      <c r="E105" s="2">
        <v>94913.92</v>
      </c>
      <c r="F105" s="2">
        <v>16291.24</v>
      </c>
      <c r="G105" s="2">
        <v>334614.71</v>
      </c>
      <c r="H105" s="2">
        <v>38906.5</v>
      </c>
      <c r="I105" s="2">
        <v>100641.08</v>
      </c>
      <c r="J105" s="2">
        <v>68658.12</v>
      </c>
      <c r="K105" s="2">
        <v>209424.1</v>
      </c>
      <c r="L105" s="2">
        <v>33618.89</v>
      </c>
      <c r="M105" s="2">
        <v>39241.54</v>
      </c>
      <c r="N105" s="2">
        <v>64332.81</v>
      </c>
      <c r="O105" s="3">
        <f>SUM('ILLERIN SEKTOR BAZINDA IHRACATI'!$C105:$N105)</f>
        <v>1198696.3</v>
      </c>
    </row>
    <row r="106" spans="1:15" ht="12">
      <c r="A106" s="1" t="s">
        <v>59</v>
      </c>
      <c r="B106" s="1" t="s">
        <v>32</v>
      </c>
      <c r="C106" s="2">
        <v>395.51</v>
      </c>
      <c r="D106" s="2">
        <v>209.11</v>
      </c>
      <c r="H106" s="2">
        <v>151.14</v>
      </c>
      <c r="K106" s="2">
        <v>1092.45</v>
      </c>
      <c r="L106" s="2">
        <v>4380.42</v>
      </c>
      <c r="M106" s="2">
        <v>227.51</v>
      </c>
      <c r="N106" s="2">
        <v>605.26</v>
      </c>
      <c r="O106" s="3">
        <f>SUM('ILLERIN SEKTOR BAZINDA IHRACATI'!$C106:$N106)</f>
        <v>7061.400000000001</v>
      </c>
    </row>
    <row r="107" spans="1:15" ht="12">
      <c r="A107" s="1" t="s">
        <v>59</v>
      </c>
      <c r="B107" s="1" t="s">
        <v>34</v>
      </c>
      <c r="C107" s="2">
        <v>7606.14</v>
      </c>
      <c r="F107" s="2">
        <v>18782.78</v>
      </c>
      <c r="G107" s="2">
        <v>23513.17</v>
      </c>
      <c r="J107" s="2">
        <v>102.3</v>
      </c>
      <c r="K107" s="2">
        <v>4335.33</v>
      </c>
      <c r="O107" s="3">
        <f>SUM('ILLERIN SEKTOR BAZINDA IHRACATI'!$C107:$N107)</f>
        <v>54339.72</v>
      </c>
    </row>
    <row r="108" spans="1:15" ht="12">
      <c r="A108" s="1" t="s">
        <v>59</v>
      </c>
      <c r="B108" s="1" t="s">
        <v>35</v>
      </c>
      <c r="C108" s="2">
        <v>2336.9</v>
      </c>
      <c r="D108" s="2">
        <v>1654.79</v>
      </c>
      <c r="F108" s="2">
        <v>44798.69</v>
      </c>
      <c r="G108" s="2">
        <v>218685.98</v>
      </c>
      <c r="H108" s="2">
        <v>8169.67</v>
      </c>
      <c r="I108" s="2">
        <v>38708.74</v>
      </c>
      <c r="J108" s="2">
        <v>19140.89</v>
      </c>
      <c r="K108" s="2">
        <v>205792.45</v>
      </c>
      <c r="L108" s="2">
        <v>238256.89</v>
      </c>
      <c r="M108" s="2">
        <v>131147.76</v>
      </c>
      <c r="N108" s="2">
        <v>273462.04</v>
      </c>
      <c r="O108" s="3">
        <f>SUM('ILLERIN SEKTOR BAZINDA IHRACATI'!$C108:$N108)</f>
        <v>1182154.8</v>
      </c>
    </row>
    <row r="109" spans="1:15" ht="12">
      <c r="A109" s="1" t="s">
        <v>59</v>
      </c>
      <c r="B109" s="1" t="s">
        <v>38</v>
      </c>
      <c r="C109" s="2">
        <v>17609.15</v>
      </c>
      <c r="D109" s="2">
        <v>216967.6</v>
      </c>
      <c r="E109" s="2">
        <v>31376.87</v>
      </c>
      <c r="G109" s="2">
        <v>207519.74</v>
      </c>
      <c r="H109" s="2">
        <v>63278.32</v>
      </c>
      <c r="I109" s="2">
        <v>225326.54</v>
      </c>
      <c r="J109" s="2">
        <v>55277.75</v>
      </c>
      <c r="K109" s="2">
        <v>207259.99</v>
      </c>
      <c r="L109" s="2">
        <v>4568.52</v>
      </c>
      <c r="M109" s="2">
        <v>333399.04</v>
      </c>
      <c r="N109" s="2">
        <v>158769.32</v>
      </c>
      <c r="O109" s="3">
        <f>SUM('ILLERIN SEKTOR BAZINDA IHRACATI'!$C109:$N109)</f>
        <v>1521352.84</v>
      </c>
    </row>
    <row r="110" spans="1:15" ht="12">
      <c r="A110" s="1" t="s">
        <v>59</v>
      </c>
      <c r="B110" s="1" t="s">
        <v>41</v>
      </c>
      <c r="J110" s="2">
        <v>55877.28</v>
      </c>
      <c r="K110" s="2">
        <v>57745.31</v>
      </c>
      <c r="O110" s="3">
        <f>SUM('ILLERIN SEKTOR BAZINDA IHRACATI'!$C110:$N110)</f>
        <v>113622.59</v>
      </c>
    </row>
    <row r="111" spans="1:15" ht="12">
      <c r="A111" s="1" t="s">
        <v>59</v>
      </c>
      <c r="B111" s="1" t="s">
        <v>42</v>
      </c>
      <c r="C111" s="2">
        <v>396138.27</v>
      </c>
      <c r="D111" s="2">
        <v>407808.64</v>
      </c>
      <c r="E111" s="2">
        <v>747462.13</v>
      </c>
      <c r="F111" s="2">
        <v>663932.78</v>
      </c>
      <c r="G111" s="2">
        <v>582320.46</v>
      </c>
      <c r="H111" s="2">
        <v>555930.68</v>
      </c>
      <c r="I111" s="2">
        <v>471398.29</v>
      </c>
      <c r="J111" s="2">
        <v>598800.5</v>
      </c>
      <c r="K111" s="2">
        <v>666353.08</v>
      </c>
      <c r="L111" s="2">
        <v>547185.89</v>
      </c>
      <c r="M111" s="2">
        <v>777605.78</v>
      </c>
      <c r="N111" s="2">
        <v>532966.55</v>
      </c>
      <c r="O111" s="3">
        <f>SUM('ILLERIN SEKTOR BAZINDA IHRACATI'!$C111:$N111)</f>
        <v>6947903.05</v>
      </c>
    </row>
    <row r="112" spans="1:15" ht="12">
      <c r="A112" s="1" t="s">
        <v>59</v>
      </c>
      <c r="B112" s="1" t="s">
        <v>43</v>
      </c>
      <c r="C112" s="2">
        <v>200275</v>
      </c>
      <c r="D112" s="2">
        <v>54901</v>
      </c>
      <c r="E112" s="2">
        <v>92518.64</v>
      </c>
      <c r="F112" s="2">
        <v>57890</v>
      </c>
      <c r="G112" s="2">
        <v>81570</v>
      </c>
      <c r="H112" s="2">
        <v>18000</v>
      </c>
      <c r="I112" s="2">
        <v>230371.81</v>
      </c>
      <c r="J112" s="2">
        <v>65282.4</v>
      </c>
      <c r="K112" s="2">
        <v>70000</v>
      </c>
      <c r="L112" s="2">
        <v>39491</v>
      </c>
      <c r="M112" s="2">
        <v>139806.69</v>
      </c>
      <c r="N112" s="2">
        <v>33000</v>
      </c>
      <c r="O112" s="3">
        <f>SUM('ILLERIN SEKTOR BAZINDA IHRACATI'!$C112:$N112)</f>
        <v>1083106.54</v>
      </c>
    </row>
    <row r="113" spans="1:15" ht="12">
      <c r="A113" s="1" t="s">
        <v>59</v>
      </c>
      <c r="B113" s="1" t="s">
        <v>44</v>
      </c>
      <c r="C113" s="2">
        <v>100</v>
      </c>
      <c r="D113" s="2">
        <v>15223.73</v>
      </c>
      <c r="E113" s="2">
        <v>4.98</v>
      </c>
      <c r="F113" s="2">
        <v>30177.2</v>
      </c>
      <c r="G113" s="2">
        <v>6001.63</v>
      </c>
      <c r="I113" s="2">
        <v>90.77</v>
      </c>
      <c r="J113" s="2">
        <v>42606</v>
      </c>
      <c r="K113" s="2">
        <v>1176.03</v>
      </c>
      <c r="M113" s="2">
        <v>2277.43</v>
      </c>
      <c r="O113" s="3">
        <f>SUM('ILLERIN SEKTOR BAZINDA IHRACATI'!$C113:$N113)</f>
        <v>97657.76999999999</v>
      </c>
    </row>
    <row r="114" spans="1:15" ht="12">
      <c r="A114" s="1" t="s">
        <v>59</v>
      </c>
      <c r="B114" s="1" t="s">
        <v>46</v>
      </c>
      <c r="C114" s="2">
        <v>583465.82</v>
      </c>
      <c r="D114" s="2">
        <v>584811.74</v>
      </c>
      <c r="E114" s="2">
        <v>573568.67</v>
      </c>
      <c r="F114" s="2">
        <v>755188.6</v>
      </c>
      <c r="G114" s="2">
        <v>516631.48</v>
      </c>
      <c r="H114" s="2">
        <v>344460.04</v>
      </c>
      <c r="I114" s="2">
        <v>136466.9</v>
      </c>
      <c r="J114" s="2">
        <v>128372.81</v>
      </c>
      <c r="K114" s="2">
        <v>60971.11</v>
      </c>
      <c r="L114" s="2">
        <v>37020.75</v>
      </c>
      <c r="M114" s="2">
        <v>33058.91</v>
      </c>
      <c r="N114" s="2">
        <v>133987.79</v>
      </c>
      <c r="O114" s="3">
        <f>SUM('ILLERIN SEKTOR BAZINDA IHRACATI'!$C114:$N114)</f>
        <v>3888004.62</v>
      </c>
    </row>
    <row r="115" spans="1:15" ht="12">
      <c r="A115" s="1" t="s">
        <v>59</v>
      </c>
      <c r="B115" s="1" t="s">
        <v>47</v>
      </c>
      <c r="C115" s="2">
        <v>699620.34</v>
      </c>
      <c r="D115" s="2">
        <v>514479.57</v>
      </c>
      <c r="E115" s="2">
        <v>1049007.51</v>
      </c>
      <c r="F115" s="2">
        <v>599683.86</v>
      </c>
      <c r="G115" s="2">
        <v>376707.08</v>
      </c>
      <c r="H115" s="2">
        <v>415283.29</v>
      </c>
      <c r="I115" s="2">
        <v>215058.17</v>
      </c>
      <c r="J115" s="2">
        <v>495120.96</v>
      </c>
      <c r="K115" s="2">
        <v>310811.28</v>
      </c>
      <c r="L115" s="2">
        <v>224640.9</v>
      </c>
      <c r="M115" s="2">
        <v>61233.76</v>
      </c>
      <c r="N115" s="2">
        <v>126935.92</v>
      </c>
      <c r="O115" s="3">
        <f>SUM('ILLERIN SEKTOR BAZINDA IHRACATI'!$C115:$N115)</f>
        <v>5088582.640000001</v>
      </c>
    </row>
    <row r="116" spans="1:15" ht="12">
      <c r="A116" s="1" t="s">
        <v>59</v>
      </c>
      <c r="B116" s="1" t="s">
        <v>48</v>
      </c>
      <c r="G116" s="2">
        <v>3170.8</v>
      </c>
      <c r="H116" s="2">
        <v>3170.8</v>
      </c>
      <c r="O116" s="3">
        <f>SUM('ILLERIN SEKTOR BAZINDA IHRACATI'!$C116:$N116)</f>
        <v>6341.6</v>
      </c>
    </row>
    <row r="117" spans="1:15" ht="12">
      <c r="A117" s="1" t="s">
        <v>59</v>
      </c>
      <c r="B117" s="1" t="s">
        <v>49</v>
      </c>
      <c r="C117" s="2">
        <v>202956</v>
      </c>
      <c r="D117" s="2">
        <v>189835</v>
      </c>
      <c r="E117" s="2">
        <v>111400</v>
      </c>
      <c r="F117" s="2">
        <v>93096</v>
      </c>
      <c r="G117" s="2">
        <v>166838.8</v>
      </c>
      <c r="H117" s="2">
        <v>105214</v>
      </c>
      <c r="I117" s="2">
        <v>178101.2</v>
      </c>
      <c r="J117" s="2">
        <v>191017.2</v>
      </c>
      <c r="K117" s="2">
        <v>232643.6</v>
      </c>
      <c r="L117" s="2">
        <v>226281.36</v>
      </c>
      <c r="M117" s="2">
        <v>268120.2</v>
      </c>
      <c r="N117" s="2">
        <v>392603.2</v>
      </c>
      <c r="O117" s="3">
        <f>SUM('ILLERIN SEKTOR BAZINDA IHRACATI'!$C117:$N117)</f>
        <v>2358106.56</v>
      </c>
    </row>
    <row r="118" spans="1:15" ht="12">
      <c r="A118" s="1" t="s">
        <v>59</v>
      </c>
      <c r="B118" s="1" t="s">
        <v>51</v>
      </c>
      <c r="C118" s="2">
        <v>4914.52</v>
      </c>
      <c r="D118" s="2">
        <v>333.68</v>
      </c>
      <c r="G118" s="2">
        <v>16.96</v>
      </c>
      <c r="H118" s="2">
        <v>1573.66</v>
      </c>
      <c r="I118" s="2">
        <v>1208.37</v>
      </c>
      <c r="J118" s="2">
        <v>4639.58</v>
      </c>
      <c r="K118" s="2">
        <v>8345.13</v>
      </c>
      <c r="L118" s="2">
        <v>5504.98</v>
      </c>
      <c r="N118" s="2">
        <v>1844.53</v>
      </c>
      <c r="O118" s="3">
        <f>SUM('ILLERIN SEKTOR BAZINDA IHRACATI'!$C118:$N118)</f>
        <v>28381.41</v>
      </c>
    </row>
    <row r="119" spans="1:15" ht="12">
      <c r="A119" s="1" t="s">
        <v>59</v>
      </c>
      <c r="B119" s="1" t="s">
        <v>53</v>
      </c>
      <c r="C119" s="2">
        <v>395616</v>
      </c>
      <c r="D119" s="2">
        <v>612314</v>
      </c>
      <c r="E119" s="2">
        <v>796000.2</v>
      </c>
      <c r="F119" s="2">
        <v>453503.2</v>
      </c>
      <c r="G119" s="2">
        <v>370265.5</v>
      </c>
      <c r="H119" s="2">
        <v>122290</v>
      </c>
      <c r="I119" s="2">
        <v>11610</v>
      </c>
      <c r="J119" s="2">
        <v>33620</v>
      </c>
      <c r="K119" s="2">
        <v>59505</v>
      </c>
      <c r="L119" s="2">
        <v>98190</v>
      </c>
      <c r="M119" s="2">
        <v>188369.46</v>
      </c>
      <c r="N119" s="2">
        <v>142484.04</v>
      </c>
      <c r="O119" s="3">
        <f>SUM('ILLERIN SEKTOR BAZINDA IHRACATI'!$C119:$N119)</f>
        <v>3283767.4</v>
      </c>
    </row>
    <row r="120" spans="1:15" ht="12">
      <c r="A120" s="1" t="s">
        <v>60</v>
      </c>
      <c r="B120" s="1" t="s">
        <v>31</v>
      </c>
      <c r="C120" s="2">
        <v>10421430.05</v>
      </c>
      <c r="D120" s="2">
        <v>11708546.01</v>
      </c>
      <c r="E120" s="2">
        <v>10451383.84</v>
      </c>
      <c r="F120" s="2">
        <v>13384245.82</v>
      </c>
      <c r="G120" s="2">
        <v>12415423.96</v>
      </c>
      <c r="H120" s="2">
        <v>11327616.04</v>
      </c>
      <c r="I120" s="2">
        <v>11148458.29</v>
      </c>
      <c r="J120" s="2">
        <v>12140423.13</v>
      </c>
      <c r="K120" s="2">
        <v>9405931.38</v>
      </c>
      <c r="L120" s="2">
        <v>10291991.89</v>
      </c>
      <c r="M120" s="2">
        <v>7263621.67</v>
      </c>
      <c r="N120" s="2">
        <v>10713374.31</v>
      </c>
      <c r="O120" s="3">
        <f>SUM('ILLERIN SEKTOR BAZINDA IHRACATI'!$C120:$N120)</f>
        <v>130672446.38999999</v>
      </c>
    </row>
    <row r="121" spans="1:15" ht="12">
      <c r="A121" s="1" t="s">
        <v>60</v>
      </c>
      <c r="B121" s="1" t="s">
        <v>32</v>
      </c>
      <c r="C121" s="2">
        <v>12924534.39</v>
      </c>
      <c r="D121" s="2">
        <v>7970429.52</v>
      </c>
      <c r="E121" s="2">
        <v>9860485.07</v>
      </c>
      <c r="F121" s="2">
        <v>11383244.38</v>
      </c>
      <c r="G121" s="2">
        <v>12204998.17</v>
      </c>
      <c r="H121" s="2">
        <v>12552264.9</v>
      </c>
      <c r="I121" s="2">
        <v>12213175.76</v>
      </c>
      <c r="J121" s="2">
        <v>14110763.36</v>
      </c>
      <c r="K121" s="2">
        <v>10701803.49</v>
      </c>
      <c r="L121" s="2">
        <v>11172251.96</v>
      </c>
      <c r="M121" s="2">
        <v>7659067.94</v>
      </c>
      <c r="N121" s="2">
        <v>10820679.48</v>
      </c>
      <c r="O121" s="3">
        <f>SUM('ILLERIN SEKTOR BAZINDA IHRACATI'!$C121:$N121)</f>
        <v>133573698.42</v>
      </c>
    </row>
    <row r="122" spans="1:15" ht="12">
      <c r="A122" s="1" t="s">
        <v>60</v>
      </c>
      <c r="B122" s="1" t="s">
        <v>33</v>
      </c>
      <c r="C122" s="2">
        <v>18506.03</v>
      </c>
      <c r="D122" s="2">
        <v>6916.51</v>
      </c>
      <c r="E122" s="2">
        <v>7537995.72</v>
      </c>
      <c r="F122" s="2">
        <v>46702.54</v>
      </c>
      <c r="G122" s="2">
        <v>26531.71</v>
      </c>
      <c r="H122" s="2">
        <v>9414809.86</v>
      </c>
      <c r="I122" s="2">
        <v>655916.13</v>
      </c>
      <c r="J122" s="2">
        <v>443006.8</v>
      </c>
      <c r="K122" s="2">
        <v>438477.67</v>
      </c>
      <c r="L122" s="2">
        <v>24248481.67</v>
      </c>
      <c r="M122" s="2">
        <v>448498.53</v>
      </c>
      <c r="N122" s="2">
        <v>569420.95</v>
      </c>
      <c r="O122" s="3">
        <f>SUM('ILLERIN SEKTOR BAZINDA IHRACATI'!$C122:$N122)</f>
        <v>43855264.120000005</v>
      </c>
    </row>
    <row r="123" spans="1:15" ht="12">
      <c r="A123" s="1" t="s">
        <v>60</v>
      </c>
      <c r="B123" s="1" t="s">
        <v>34</v>
      </c>
      <c r="C123" s="2">
        <v>66439194.19</v>
      </c>
      <c r="D123" s="2">
        <v>65063141.78</v>
      </c>
      <c r="E123" s="2">
        <v>105928912.78</v>
      </c>
      <c r="F123" s="2">
        <v>70025002.7</v>
      </c>
      <c r="G123" s="2">
        <v>82709986.99</v>
      </c>
      <c r="H123" s="2">
        <v>62253654.27</v>
      </c>
      <c r="I123" s="2">
        <v>78519078.51</v>
      </c>
      <c r="J123" s="2">
        <v>81763467.13</v>
      </c>
      <c r="K123" s="2">
        <v>84746242.11</v>
      </c>
      <c r="L123" s="2">
        <v>88111325.46</v>
      </c>
      <c r="M123" s="2">
        <v>56386454.01</v>
      </c>
      <c r="N123" s="2">
        <v>68697430.94</v>
      </c>
      <c r="O123" s="3">
        <f>SUM('ILLERIN SEKTOR BAZINDA IHRACATI'!$C123:$N123)</f>
        <v>910643890.8699999</v>
      </c>
    </row>
    <row r="124" spans="1:15" ht="12">
      <c r="A124" s="1" t="s">
        <v>60</v>
      </c>
      <c r="B124" s="1" t="s">
        <v>35</v>
      </c>
      <c r="C124" s="2">
        <v>28173589.81</v>
      </c>
      <c r="D124" s="2">
        <v>21570865.19</v>
      </c>
      <c r="E124" s="2">
        <v>28325082.72</v>
      </c>
      <c r="F124" s="2">
        <v>32179311.08</v>
      </c>
      <c r="G124" s="2">
        <v>29842841.03</v>
      </c>
      <c r="H124" s="2">
        <v>28649759.7</v>
      </c>
      <c r="I124" s="2">
        <v>33009314.44</v>
      </c>
      <c r="J124" s="2">
        <v>36573864.2</v>
      </c>
      <c r="K124" s="2">
        <v>29543611.81</v>
      </c>
      <c r="L124" s="2">
        <v>35208925.67</v>
      </c>
      <c r="M124" s="2">
        <v>32634198.23</v>
      </c>
      <c r="N124" s="2">
        <v>44472377.75</v>
      </c>
      <c r="O124" s="3">
        <f>SUM('ILLERIN SEKTOR BAZINDA IHRACATI'!$C124:$N124)</f>
        <v>380183741.63</v>
      </c>
    </row>
    <row r="125" spans="1:15" ht="12">
      <c r="A125" s="1" t="s">
        <v>60</v>
      </c>
      <c r="B125" s="1" t="s">
        <v>36</v>
      </c>
      <c r="C125" s="2">
        <v>1508870.6</v>
      </c>
      <c r="D125" s="2">
        <v>781120.05</v>
      </c>
      <c r="E125" s="2">
        <v>1302430.11</v>
      </c>
      <c r="F125" s="2">
        <v>3290748.09</v>
      </c>
      <c r="G125" s="2">
        <v>2645711.52</v>
      </c>
      <c r="H125" s="2">
        <v>1824475.65</v>
      </c>
      <c r="I125" s="2">
        <v>1793590.38</v>
      </c>
      <c r="J125" s="2">
        <v>1799467.18</v>
      </c>
      <c r="K125" s="2">
        <v>2144006.25</v>
      </c>
      <c r="L125" s="2">
        <v>1387302.19</v>
      </c>
      <c r="M125" s="2">
        <v>1444021.26</v>
      </c>
      <c r="N125" s="2">
        <v>2401050.16</v>
      </c>
      <c r="O125" s="3">
        <f>SUM('ILLERIN SEKTOR BAZINDA IHRACATI'!$C125:$N125)</f>
        <v>22322793.440000005</v>
      </c>
    </row>
    <row r="126" spans="1:15" ht="12">
      <c r="A126" s="1" t="s">
        <v>60</v>
      </c>
      <c r="B126" s="1" t="s">
        <v>37</v>
      </c>
      <c r="C126" s="2">
        <v>55235.51</v>
      </c>
      <c r="D126" s="2">
        <v>677054.52</v>
      </c>
      <c r="E126" s="2">
        <v>193217.32</v>
      </c>
      <c r="F126" s="2">
        <v>107821.98</v>
      </c>
      <c r="G126" s="2">
        <v>414631.21</v>
      </c>
      <c r="H126" s="2">
        <v>254229.11</v>
      </c>
      <c r="I126" s="2">
        <v>199093.76</v>
      </c>
      <c r="J126" s="2">
        <v>1035337.96</v>
      </c>
      <c r="K126" s="2">
        <v>299965.01</v>
      </c>
      <c r="L126" s="2">
        <v>552148.53</v>
      </c>
      <c r="M126" s="2">
        <v>683804.56</v>
      </c>
      <c r="N126" s="2">
        <v>653470.03</v>
      </c>
      <c r="O126" s="3">
        <f>SUM('ILLERIN SEKTOR BAZINDA IHRACATI'!$C126:$N126)</f>
        <v>5126009.500000001</v>
      </c>
    </row>
    <row r="127" spans="1:15" ht="12">
      <c r="A127" s="1" t="s">
        <v>60</v>
      </c>
      <c r="B127" s="1" t="s">
        <v>38</v>
      </c>
      <c r="C127" s="2">
        <v>32189410.84</v>
      </c>
      <c r="D127" s="2">
        <v>30449142.36</v>
      </c>
      <c r="E127" s="2">
        <v>29939236.84</v>
      </c>
      <c r="F127" s="2">
        <v>33668528.02</v>
      </c>
      <c r="G127" s="2">
        <v>32399157.49</v>
      </c>
      <c r="H127" s="2">
        <v>30092681.31</v>
      </c>
      <c r="I127" s="2">
        <v>37244309.27</v>
      </c>
      <c r="J127" s="2">
        <v>33770152.46</v>
      </c>
      <c r="K127" s="2">
        <v>29056016.73</v>
      </c>
      <c r="L127" s="2">
        <v>30291400.26</v>
      </c>
      <c r="M127" s="2">
        <v>29348956</v>
      </c>
      <c r="N127" s="2">
        <v>56985801.63</v>
      </c>
      <c r="O127" s="3">
        <f>SUM('ILLERIN SEKTOR BAZINDA IHRACATI'!$C127:$N127)</f>
        <v>405434793.21000004</v>
      </c>
    </row>
    <row r="128" spans="1:15" ht="12">
      <c r="A128" s="1" t="s">
        <v>60</v>
      </c>
      <c r="B128" s="1" t="s">
        <v>39</v>
      </c>
      <c r="D128" s="2">
        <v>714.15</v>
      </c>
      <c r="J128" s="2">
        <v>1641.99</v>
      </c>
      <c r="N128" s="2">
        <v>9882.45</v>
      </c>
      <c r="O128" s="3">
        <f>SUM('ILLERIN SEKTOR BAZINDA IHRACATI'!$C128:$N128)</f>
        <v>12238.59</v>
      </c>
    </row>
    <row r="129" spans="1:15" ht="12">
      <c r="A129" s="1" t="s">
        <v>60</v>
      </c>
      <c r="B129" s="1" t="s">
        <v>40</v>
      </c>
      <c r="C129" s="2">
        <v>54516.73</v>
      </c>
      <c r="D129" s="2">
        <v>8333.98</v>
      </c>
      <c r="E129" s="2">
        <v>15011.58</v>
      </c>
      <c r="F129" s="2">
        <v>2000</v>
      </c>
      <c r="G129" s="2">
        <v>78632.76</v>
      </c>
      <c r="H129" s="2">
        <v>43811.56</v>
      </c>
      <c r="I129" s="2">
        <v>7380.28</v>
      </c>
      <c r="J129" s="2">
        <v>5628.43</v>
      </c>
      <c r="K129" s="2">
        <v>9840.19</v>
      </c>
      <c r="L129" s="2">
        <v>3711.02</v>
      </c>
      <c r="M129" s="2">
        <v>638.1</v>
      </c>
      <c r="N129" s="2">
        <v>282460.89</v>
      </c>
      <c r="O129" s="3">
        <f>SUM('ILLERIN SEKTOR BAZINDA IHRACATI'!$C129:$N129)</f>
        <v>511965.52</v>
      </c>
    </row>
    <row r="130" spans="1:15" ht="12">
      <c r="A130" s="1" t="s">
        <v>60</v>
      </c>
      <c r="B130" s="1" t="s">
        <v>41</v>
      </c>
      <c r="C130" s="2">
        <v>613946.81</v>
      </c>
      <c r="D130" s="2">
        <v>850474.29</v>
      </c>
      <c r="E130" s="2">
        <v>821109.49</v>
      </c>
      <c r="F130" s="2">
        <v>1493086.94</v>
      </c>
      <c r="G130" s="2">
        <v>666307.53</v>
      </c>
      <c r="H130" s="2">
        <v>1490355.06</v>
      </c>
      <c r="I130" s="2">
        <v>629632.73</v>
      </c>
      <c r="J130" s="2">
        <v>1823161.37</v>
      </c>
      <c r="K130" s="2">
        <v>1161039.53</v>
      </c>
      <c r="L130" s="2">
        <v>1214104.54</v>
      </c>
      <c r="M130" s="2">
        <v>1576277.4</v>
      </c>
      <c r="N130" s="2">
        <v>844829.09</v>
      </c>
      <c r="O130" s="3">
        <f>SUM('ILLERIN SEKTOR BAZINDA IHRACATI'!$C130:$N130)</f>
        <v>13184324.78</v>
      </c>
    </row>
    <row r="131" spans="1:15" ht="12">
      <c r="A131" s="1" t="s">
        <v>60</v>
      </c>
      <c r="B131" s="1" t="s">
        <v>42</v>
      </c>
      <c r="C131" s="2">
        <v>4201610.18</v>
      </c>
      <c r="D131" s="2">
        <v>3343725.19</v>
      </c>
      <c r="E131" s="2">
        <v>4448503.68</v>
      </c>
      <c r="F131" s="2">
        <v>5383726.31</v>
      </c>
      <c r="G131" s="2">
        <v>5244716.39</v>
      </c>
      <c r="H131" s="2">
        <v>6488556.52</v>
      </c>
      <c r="I131" s="2">
        <v>4675509.44</v>
      </c>
      <c r="J131" s="2">
        <v>8797970.82</v>
      </c>
      <c r="K131" s="2">
        <v>3529145.03</v>
      </c>
      <c r="L131" s="2">
        <v>6042209.32</v>
      </c>
      <c r="M131" s="2">
        <v>4177605.81</v>
      </c>
      <c r="N131" s="2">
        <v>4257740.97</v>
      </c>
      <c r="O131" s="3">
        <f>SUM('ILLERIN SEKTOR BAZINDA IHRACATI'!$C131:$N131)</f>
        <v>60591019.660000004</v>
      </c>
    </row>
    <row r="132" spans="1:15" ht="12">
      <c r="A132" s="1" t="s">
        <v>60</v>
      </c>
      <c r="B132" s="1" t="s">
        <v>43</v>
      </c>
      <c r="C132" s="2">
        <v>5641097.64</v>
      </c>
      <c r="D132" s="2">
        <v>5747608.93</v>
      </c>
      <c r="E132" s="2">
        <v>5948570.52</v>
      </c>
      <c r="F132" s="2">
        <v>5166037.53</v>
      </c>
      <c r="G132" s="2">
        <v>5979641.42</v>
      </c>
      <c r="H132" s="2">
        <v>4833789.93</v>
      </c>
      <c r="I132" s="2">
        <v>5302299.93</v>
      </c>
      <c r="J132" s="2">
        <v>5927365.47</v>
      </c>
      <c r="K132" s="2">
        <v>6189327.3</v>
      </c>
      <c r="L132" s="2">
        <v>8022377.46</v>
      </c>
      <c r="M132" s="2">
        <v>12626972.46</v>
      </c>
      <c r="N132" s="2">
        <v>9203426.08</v>
      </c>
      <c r="O132" s="3">
        <f>SUM('ILLERIN SEKTOR BAZINDA IHRACATI'!$C132:$N132)</f>
        <v>80588514.67</v>
      </c>
    </row>
    <row r="133" spans="1:15" ht="12">
      <c r="A133" s="1" t="s">
        <v>60</v>
      </c>
      <c r="B133" s="1" t="s">
        <v>44</v>
      </c>
      <c r="C133" s="2">
        <v>70662416.54</v>
      </c>
      <c r="D133" s="2">
        <v>76607584.62</v>
      </c>
      <c r="E133" s="2">
        <v>89906707.86</v>
      </c>
      <c r="F133" s="2">
        <v>102922616.94</v>
      </c>
      <c r="G133" s="2">
        <v>94235055.64</v>
      </c>
      <c r="H133" s="2">
        <v>94630776.48</v>
      </c>
      <c r="I133" s="2">
        <v>94473271.85</v>
      </c>
      <c r="J133" s="2">
        <v>100927014.87</v>
      </c>
      <c r="K133" s="2">
        <v>92519132</v>
      </c>
      <c r="L133" s="2">
        <v>97167008.93</v>
      </c>
      <c r="M133" s="2">
        <v>97027366.67</v>
      </c>
      <c r="N133" s="2">
        <v>134688636.03</v>
      </c>
      <c r="O133" s="3">
        <f>SUM('ILLERIN SEKTOR BAZINDA IHRACATI'!$C133:$N133)</f>
        <v>1145767588.43</v>
      </c>
    </row>
    <row r="134" spans="1:15" ht="12">
      <c r="A134" s="1" t="s">
        <v>60</v>
      </c>
      <c r="B134" s="1" t="s">
        <v>45</v>
      </c>
      <c r="C134" s="2">
        <v>847350.58</v>
      </c>
      <c r="D134" s="2">
        <v>1232175.16</v>
      </c>
      <c r="E134" s="2">
        <v>874698.51</v>
      </c>
      <c r="F134" s="2">
        <v>139587.79</v>
      </c>
      <c r="G134" s="2">
        <v>336114.75</v>
      </c>
      <c r="H134" s="2">
        <v>97145.04</v>
      </c>
      <c r="I134" s="2">
        <v>13503.77</v>
      </c>
      <c r="J134" s="2">
        <v>204145.41</v>
      </c>
      <c r="K134" s="2">
        <v>42816.26</v>
      </c>
      <c r="L134" s="2">
        <v>329909.25</v>
      </c>
      <c r="M134" s="2">
        <v>31867.88</v>
      </c>
      <c r="N134" s="2">
        <v>316526.07</v>
      </c>
      <c r="O134" s="3">
        <f>SUM('ILLERIN SEKTOR BAZINDA IHRACATI'!$C134:$N134)</f>
        <v>4465840.47</v>
      </c>
    </row>
    <row r="135" spans="1:15" ht="12">
      <c r="A135" s="1" t="s">
        <v>60</v>
      </c>
      <c r="B135" s="1" t="s">
        <v>46</v>
      </c>
      <c r="C135" s="2">
        <v>29571684.42</v>
      </c>
      <c r="D135" s="2">
        <v>26352442.7</v>
      </c>
      <c r="E135" s="2">
        <v>29568078.4</v>
      </c>
      <c r="F135" s="2">
        <v>46366751.99</v>
      </c>
      <c r="G135" s="2">
        <v>33731289.73</v>
      </c>
      <c r="H135" s="2">
        <v>41529850.38</v>
      </c>
      <c r="I135" s="2">
        <v>48660464.75</v>
      </c>
      <c r="J135" s="2">
        <v>42175303.17</v>
      </c>
      <c r="K135" s="2">
        <v>42546436.79</v>
      </c>
      <c r="L135" s="2">
        <v>45546035.49</v>
      </c>
      <c r="M135" s="2">
        <v>35836611.96</v>
      </c>
      <c r="N135" s="2">
        <v>48374321.06</v>
      </c>
      <c r="O135" s="3">
        <f>SUM('ILLERIN SEKTOR BAZINDA IHRACATI'!$C135:$N135)</f>
        <v>470259270.84000003</v>
      </c>
    </row>
    <row r="136" spans="1:15" ht="12">
      <c r="A136" s="1" t="s">
        <v>60</v>
      </c>
      <c r="B136" s="1" t="s">
        <v>47</v>
      </c>
      <c r="C136" s="2">
        <v>58237880.06</v>
      </c>
      <c r="D136" s="2">
        <v>67327897.78</v>
      </c>
      <c r="E136" s="2">
        <v>88105747.73</v>
      </c>
      <c r="F136" s="2">
        <v>78707205.28</v>
      </c>
      <c r="G136" s="2">
        <v>98615677.99</v>
      </c>
      <c r="H136" s="2">
        <v>89960841.45</v>
      </c>
      <c r="I136" s="2">
        <v>103877129.5</v>
      </c>
      <c r="J136" s="2">
        <v>96209223.47</v>
      </c>
      <c r="K136" s="2">
        <v>80955407.34</v>
      </c>
      <c r="L136" s="2">
        <v>102439794.28</v>
      </c>
      <c r="M136" s="2">
        <v>95671546.52</v>
      </c>
      <c r="N136" s="2">
        <v>151741672.22</v>
      </c>
      <c r="O136" s="3">
        <f>SUM('ILLERIN SEKTOR BAZINDA IHRACATI'!$C136:$N136)</f>
        <v>1111850023.62</v>
      </c>
    </row>
    <row r="137" spans="1:15" ht="12">
      <c r="A137" s="1" t="s">
        <v>60</v>
      </c>
      <c r="B137" s="1" t="s">
        <v>48</v>
      </c>
      <c r="C137" s="2">
        <v>5379011.34</v>
      </c>
      <c r="D137" s="2">
        <v>4890476.36</v>
      </c>
      <c r="E137" s="2">
        <v>5096545.47</v>
      </c>
      <c r="F137" s="2">
        <v>4180705.34</v>
      </c>
      <c r="G137" s="2">
        <v>4038178.74</v>
      </c>
      <c r="H137" s="2">
        <v>3771932.15</v>
      </c>
      <c r="I137" s="2">
        <v>3220078</v>
      </c>
      <c r="J137" s="2">
        <v>4134513.06</v>
      </c>
      <c r="K137" s="2">
        <v>3072313.39</v>
      </c>
      <c r="L137" s="2">
        <v>9990909.09</v>
      </c>
      <c r="M137" s="2">
        <v>16746611.17</v>
      </c>
      <c r="N137" s="2">
        <v>17017092.49</v>
      </c>
      <c r="O137" s="3">
        <f>SUM('ILLERIN SEKTOR BAZINDA IHRACATI'!$C137:$N137)</f>
        <v>81538366.6</v>
      </c>
    </row>
    <row r="138" spans="1:15" ht="12">
      <c r="A138" s="1" t="s">
        <v>60</v>
      </c>
      <c r="B138" s="1" t="s">
        <v>49</v>
      </c>
      <c r="C138" s="2">
        <v>1767334.95</v>
      </c>
      <c r="D138" s="2">
        <v>1275362.14</v>
      </c>
      <c r="E138" s="2">
        <v>1656381.62</v>
      </c>
      <c r="F138" s="2">
        <v>2266880.24</v>
      </c>
      <c r="G138" s="2">
        <v>2159998.86</v>
      </c>
      <c r="H138" s="2">
        <v>2205352.31</v>
      </c>
      <c r="I138" s="2">
        <v>2593673.31</v>
      </c>
      <c r="J138" s="2">
        <v>2511796.12</v>
      </c>
      <c r="K138" s="2">
        <v>1935236.41</v>
      </c>
      <c r="L138" s="2">
        <v>2579039.47</v>
      </c>
      <c r="M138" s="2">
        <v>3626476.29</v>
      </c>
      <c r="N138" s="2">
        <v>3740824.48</v>
      </c>
      <c r="O138" s="3">
        <f>SUM('ILLERIN SEKTOR BAZINDA IHRACATI'!$C138:$N138)</f>
        <v>28318356.2</v>
      </c>
    </row>
    <row r="139" spans="1:15" ht="12">
      <c r="A139" s="1" t="s">
        <v>60</v>
      </c>
      <c r="B139" s="1" t="s">
        <v>50</v>
      </c>
      <c r="C139" s="2">
        <v>31044.23</v>
      </c>
      <c r="D139" s="2">
        <v>207002.91</v>
      </c>
      <c r="E139" s="2">
        <v>536524.13</v>
      </c>
      <c r="F139" s="2">
        <v>56836.89</v>
      </c>
      <c r="G139" s="2">
        <v>84865.33</v>
      </c>
      <c r="H139" s="2">
        <v>100275.84</v>
      </c>
      <c r="I139" s="2">
        <v>202334.53</v>
      </c>
      <c r="J139" s="2">
        <v>10474.9</v>
      </c>
      <c r="K139" s="2">
        <v>968513</v>
      </c>
      <c r="L139" s="2">
        <v>724448.88</v>
      </c>
      <c r="M139" s="2">
        <v>898773.16</v>
      </c>
      <c r="N139" s="2">
        <v>171662.35</v>
      </c>
      <c r="O139" s="3">
        <f>SUM('ILLERIN SEKTOR BAZINDA IHRACATI'!$C139:$N139)</f>
        <v>3992756.15</v>
      </c>
    </row>
    <row r="140" spans="1:15" ht="12">
      <c r="A140" s="1" t="s">
        <v>60</v>
      </c>
      <c r="B140" s="1" t="s">
        <v>51</v>
      </c>
      <c r="C140" s="2">
        <v>63620532.53</v>
      </c>
      <c r="D140" s="2">
        <v>69013633.43</v>
      </c>
      <c r="E140" s="2">
        <v>84349540.04</v>
      </c>
      <c r="F140" s="2">
        <v>85675028.75</v>
      </c>
      <c r="G140" s="2">
        <v>67411010.55</v>
      </c>
      <c r="H140" s="2">
        <v>72841912.64</v>
      </c>
      <c r="I140" s="2">
        <v>65723777.88</v>
      </c>
      <c r="J140" s="2">
        <v>78951884.21</v>
      </c>
      <c r="K140" s="2">
        <v>73773643.88</v>
      </c>
      <c r="L140" s="2">
        <v>79378080.43</v>
      </c>
      <c r="M140" s="2">
        <v>69896937.07</v>
      </c>
      <c r="N140" s="2">
        <v>87656802.15</v>
      </c>
      <c r="O140" s="3">
        <f>SUM('ILLERIN SEKTOR BAZINDA IHRACATI'!$C140:$N140)</f>
        <v>898292783.5599998</v>
      </c>
    </row>
    <row r="141" spans="1:15" ht="12">
      <c r="A141" s="1" t="s">
        <v>60</v>
      </c>
      <c r="B141" s="1" t="s">
        <v>52</v>
      </c>
      <c r="C141" s="2">
        <v>773062.64</v>
      </c>
      <c r="D141" s="2">
        <v>856209.87</v>
      </c>
      <c r="E141" s="2">
        <v>1027589.57</v>
      </c>
      <c r="F141" s="2">
        <v>1176201.24</v>
      </c>
      <c r="G141" s="2">
        <v>1219981.03</v>
      </c>
      <c r="H141" s="2">
        <v>907302.62</v>
      </c>
      <c r="I141" s="2">
        <v>1148740.07</v>
      </c>
      <c r="J141" s="2">
        <v>1241984.09</v>
      </c>
      <c r="K141" s="2">
        <v>1365935.91</v>
      </c>
      <c r="L141" s="2">
        <v>957566.93</v>
      </c>
      <c r="M141" s="2">
        <v>478087.83</v>
      </c>
      <c r="N141" s="2">
        <v>1210110.9</v>
      </c>
      <c r="O141" s="3">
        <f>SUM('ILLERIN SEKTOR BAZINDA IHRACATI'!$C141:$N141)</f>
        <v>12362772.700000001</v>
      </c>
    </row>
    <row r="142" spans="1:15" ht="12">
      <c r="A142" s="1" t="s">
        <v>60</v>
      </c>
      <c r="B142" s="1" t="s">
        <v>61</v>
      </c>
      <c r="C142" s="2">
        <v>10159.63</v>
      </c>
      <c r="D142" s="2">
        <v>32292.45</v>
      </c>
      <c r="E142" s="2">
        <v>30949.64</v>
      </c>
      <c r="F142" s="2">
        <v>30963.67</v>
      </c>
      <c r="G142" s="2">
        <v>50376.56</v>
      </c>
      <c r="H142" s="2">
        <v>29549.52</v>
      </c>
      <c r="I142" s="2">
        <v>62930.39</v>
      </c>
      <c r="J142" s="2">
        <v>72241.24</v>
      </c>
      <c r="K142" s="2">
        <v>3638.04</v>
      </c>
      <c r="L142" s="2">
        <v>12479.42</v>
      </c>
      <c r="M142" s="2">
        <v>55154.8</v>
      </c>
      <c r="N142" s="2">
        <v>60895.77</v>
      </c>
      <c r="O142" s="3">
        <f>SUM('ILLERIN SEKTOR BAZINDA IHRACATI'!$C142:$N142)</f>
        <v>451631.12999999995</v>
      </c>
    </row>
    <row r="143" spans="1:15" ht="12">
      <c r="A143" s="1" t="s">
        <v>60</v>
      </c>
      <c r="B143" s="1" t="s">
        <v>53</v>
      </c>
      <c r="C143" s="2">
        <v>1529038.3</v>
      </c>
      <c r="D143" s="2">
        <v>1439606.89</v>
      </c>
      <c r="E143" s="2">
        <v>1657978.74</v>
      </c>
      <c r="F143" s="2">
        <v>2188409.39</v>
      </c>
      <c r="G143" s="2">
        <v>2350251.96</v>
      </c>
      <c r="H143" s="2">
        <v>2553583.58</v>
      </c>
      <c r="I143" s="2">
        <v>382632.84</v>
      </c>
      <c r="J143" s="2">
        <v>96731.02</v>
      </c>
      <c r="K143" s="2">
        <v>490600.88</v>
      </c>
      <c r="L143" s="2">
        <v>276880.88</v>
      </c>
      <c r="M143" s="2">
        <v>358563.71</v>
      </c>
      <c r="N143" s="2">
        <v>1097578.47</v>
      </c>
      <c r="O143" s="3">
        <f>SUM('ILLERIN SEKTOR BAZINDA IHRACATI'!$C143:$N143)</f>
        <v>14421856.660000004</v>
      </c>
    </row>
    <row r="144" spans="1:15" ht="12">
      <c r="A144" s="1" t="s">
        <v>60</v>
      </c>
      <c r="B144" s="1" t="s">
        <v>54</v>
      </c>
      <c r="C144" s="2">
        <v>101177.99</v>
      </c>
      <c r="D144" s="2">
        <v>141336.98</v>
      </c>
      <c r="E144" s="2">
        <v>75193.55</v>
      </c>
      <c r="F144" s="2">
        <v>159215.06</v>
      </c>
      <c r="G144" s="2">
        <v>33686.84</v>
      </c>
      <c r="H144" s="2">
        <v>12101.42</v>
      </c>
      <c r="I144" s="2">
        <v>55176.85</v>
      </c>
      <c r="J144" s="2">
        <v>88624.62</v>
      </c>
      <c r="K144" s="2">
        <v>86746.06</v>
      </c>
      <c r="L144" s="2">
        <v>67186.96</v>
      </c>
      <c r="M144" s="2">
        <v>46308.12</v>
      </c>
      <c r="N144" s="2">
        <v>115703.39</v>
      </c>
      <c r="O144" s="3">
        <f>SUM('ILLERIN SEKTOR BAZINDA IHRACATI'!$C144:$N144)</f>
        <v>982457.8400000001</v>
      </c>
    </row>
    <row r="145" spans="1:15" ht="12">
      <c r="A145" s="1" t="s">
        <v>62</v>
      </c>
      <c r="B145" s="1" t="s">
        <v>31</v>
      </c>
      <c r="C145" s="2">
        <v>7137822.2</v>
      </c>
      <c r="D145" s="2">
        <v>5818788.12</v>
      </c>
      <c r="E145" s="2">
        <v>4306959.96</v>
      </c>
      <c r="F145" s="2">
        <v>4757136.07</v>
      </c>
      <c r="G145" s="2">
        <v>4773521.06</v>
      </c>
      <c r="H145" s="2">
        <v>6581952.8</v>
      </c>
      <c r="I145" s="2">
        <v>6431398.79</v>
      </c>
      <c r="J145" s="2">
        <v>7709416.33</v>
      </c>
      <c r="K145" s="2">
        <v>6520110.01</v>
      </c>
      <c r="L145" s="2">
        <v>6639863.4</v>
      </c>
      <c r="M145" s="2">
        <v>8133038.38</v>
      </c>
      <c r="N145" s="2">
        <v>8454871.06</v>
      </c>
      <c r="O145" s="3">
        <f>SUM('ILLERIN SEKTOR BAZINDA IHRACATI'!$C145:$N145)</f>
        <v>77264878.17999999</v>
      </c>
    </row>
    <row r="146" spans="1:15" ht="12">
      <c r="A146" s="1" t="s">
        <v>62</v>
      </c>
      <c r="B146" s="1" t="s">
        <v>32</v>
      </c>
      <c r="C146" s="2">
        <v>245823.45</v>
      </c>
      <c r="D146" s="2">
        <v>689522.81</v>
      </c>
      <c r="E146" s="2">
        <v>1007106.92</v>
      </c>
      <c r="F146" s="2">
        <v>1412375.44</v>
      </c>
      <c r="G146" s="2">
        <v>1440616.39</v>
      </c>
      <c r="H146" s="2">
        <v>1097747.86</v>
      </c>
      <c r="I146" s="2">
        <v>1258415.19</v>
      </c>
      <c r="J146" s="2">
        <v>1020976</v>
      </c>
      <c r="K146" s="2">
        <v>762435.39</v>
      </c>
      <c r="L146" s="2">
        <v>5199911.51</v>
      </c>
      <c r="M146" s="2">
        <v>736167.5</v>
      </c>
      <c r="N146" s="2">
        <v>590369.03</v>
      </c>
      <c r="O146" s="3">
        <f>SUM('ILLERIN SEKTOR BAZINDA IHRACATI'!$C146:$N146)</f>
        <v>15461467.49</v>
      </c>
    </row>
    <row r="147" spans="1:15" ht="12">
      <c r="A147" s="1" t="s">
        <v>62</v>
      </c>
      <c r="B147" s="1" t="s">
        <v>33</v>
      </c>
      <c r="C147" s="2">
        <v>2900</v>
      </c>
      <c r="D147" s="2">
        <v>2419968.78</v>
      </c>
      <c r="E147" s="2">
        <v>2336898.6</v>
      </c>
      <c r="F147" s="2">
        <v>247576</v>
      </c>
      <c r="G147" s="2">
        <v>353685</v>
      </c>
      <c r="H147" s="2">
        <v>1392804.69</v>
      </c>
      <c r="I147" s="2">
        <v>319754.54</v>
      </c>
      <c r="J147" s="2">
        <v>39628</v>
      </c>
      <c r="L147" s="2">
        <v>370986.85</v>
      </c>
      <c r="M147" s="2">
        <v>1242412.96</v>
      </c>
      <c r="N147" s="2">
        <v>585155.86</v>
      </c>
      <c r="O147" s="3">
        <f>SUM('ILLERIN SEKTOR BAZINDA IHRACATI'!$C147:$N147)</f>
        <v>9311771.28</v>
      </c>
    </row>
    <row r="148" spans="1:15" ht="12">
      <c r="A148" s="1" t="s">
        <v>62</v>
      </c>
      <c r="B148" s="1" t="s">
        <v>34</v>
      </c>
      <c r="C148" s="2">
        <v>2903034.44</v>
      </c>
      <c r="D148" s="2">
        <v>3077317.07</v>
      </c>
      <c r="E148" s="2">
        <v>705870.61</v>
      </c>
      <c r="F148" s="2">
        <v>1221937.17</v>
      </c>
      <c r="G148" s="2">
        <v>716902.63</v>
      </c>
      <c r="H148" s="2">
        <v>1083864.03</v>
      </c>
      <c r="I148" s="2">
        <v>1175892.1</v>
      </c>
      <c r="J148" s="2">
        <v>1140170.69</v>
      </c>
      <c r="K148" s="2">
        <v>1034983.82</v>
      </c>
      <c r="L148" s="2">
        <v>2847147.92</v>
      </c>
      <c r="M148" s="2">
        <v>1211837.23</v>
      </c>
      <c r="N148" s="2">
        <v>1106362.23</v>
      </c>
      <c r="O148" s="3">
        <f>SUM('ILLERIN SEKTOR BAZINDA IHRACATI'!$C148:$N148)</f>
        <v>18225319.939999998</v>
      </c>
    </row>
    <row r="149" spans="1:15" ht="12">
      <c r="A149" s="1" t="s">
        <v>62</v>
      </c>
      <c r="B149" s="1" t="s">
        <v>35</v>
      </c>
      <c r="C149" s="2">
        <v>1141107.4</v>
      </c>
      <c r="D149" s="2">
        <v>1317108.68</v>
      </c>
      <c r="E149" s="2">
        <v>1775804.95</v>
      </c>
      <c r="F149" s="2">
        <v>1610479.12</v>
      </c>
      <c r="G149" s="2">
        <v>1620905.94</v>
      </c>
      <c r="H149" s="2">
        <v>3377379.79</v>
      </c>
      <c r="I149" s="2">
        <v>1660613.09</v>
      </c>
      <c r="J149" s="2">
        <v>1629455.3</v>
      </c>
      <c r="K149" s="2">
        <v>1356211.47</v>
      </c>
      <c r="L149" s="2">
        <v>1216784.64</v>
      </c>
      <c r="M149" s="2">
        <v>1482013.28</v>
      </c>
      <c r="N149" s="2">
        <v>1483990.78</v>
      </c>
      <c r="O149" s="3">
        <f>SUM('ILLERIN SEKTOR BAZINDA IHRACATI'!$C149:$N149)</f>
        <v>19671854.44</v>
      </c>
    </row>
    <row r="150" spans="1:15" ht="12">
      <c r="A150" s="1" t="s">
        <v>62</v>
      </c>
      <c r="B150" s="1" t="s">
        <v>36</v>
      </c>
      <c r="C150" s="2">
        <v>408533.92</v>
      </c>
      <c r="D150" s="2">
        <v>3946282.46</v>
      </c>
      <c r="E150" s="2">
        <v>1369723.54</v>
      </c>
      <c r="F150" s="2">
        <v>406530.33</v>
      </c>
      <c r="G150" s="2">
        <v>529637.48</v>
      </c>
      <c r="H150" s="2">
        <v>2224632.45</v>
      </c>
      <c r="I150" s="2">
        <v>4279624.48</v>
      </c>
      <c r="J150" s="2">
        <v>2477146.02</v>
      </c>
      <c r="K150" s="2">
        <v>1414954.64</v>
      </c>
      <c r="L150" s="2">
        <v>2065737.29</v>
      </c>
      <c r="M150" s="2">
        <v>2226668.18</v>
      </c>
      <c r="N150" s="2">
        <v>2537999.49</v>
      </c>
      <c r="O150" s="3">
        <f>SUM('ILLERIN SEKTOR BAZINDA IHRACATI'!$C150:$N150)</f>
        <v>23887470.28</v>
      </c>
    </row>
    <row r="151" spans="1:15" ht="12">
      <c r="A151" s="1" t="s">
        <v>62</v>
      </c>
      <c r="B151" s="1" t="s">
        <v>37</v>
      </c>
      <c r="C151" s="2">
        <v>3973.55</v>
      </c>
      <c r="D151" s="2">
        <v>196494.52</v>
      </c>
      <c r="E151" s="2">
        <v>461020.81</v>
      </c>
      <c r="F151" s="2">
        <v>545471.09</v>
      </c>
      <c r="G151" s="2">
        <v>685573.94</v>
      </c>
      <c r="H151" s="2">
        <v>516407.05</v>
      </c>
      <c r="I151" s="2">
        <v>172441.91</v>
      </c>
      <c r="J151" s="2">
        <v>63876.72</v>
      </c>
      <c r="K151" s="2">
        <v>221622.84</v>
      </c>
      <c r="L151" s="2">
        <v>27420</v>
      </c>
      <c r="M151" s="2">
        <v>6514.07</v>
      </c>
      <c r="N151" s="2">
        <v>32615.34</v>
      </c>
      <c r="O151" s="3">
        <f>SUM('ILLERIN SEKTOR BAZINDA IHRACATI'!$C151:$N151)</f>
        <v>2933431.84</v>
      </c>
    </row>
    <row r="152" spans="1:15" ht="12">
      <c r="A152" s="1" t="s">
        <v>62</v>
      </c>
      <c r="B152" s="1" t="s">
        <v>38</v>
      </c>
      <c r="C152" s="2">
        <v>448201.07</v>
      </c>
      <c r="D152" s="2">
        <v>402444.89</v>
      </c>
      <c r="E152" s="2">
        <v>336734.11</v>
      </c>
      <c r="F152" s="2">
        <v>451785.09</v>
      </c>
      <c r="G152" s="2">
        <v>653971.72</v>
      </c>
      <c r="H152" s="2">
        <v>795506.1</v>
      </c>
      <c r="I152" s="2">
        <v>654402.17</v>
      </c>
      <c r="J152" s="2">
        <v>1516533.72</v>
      </c>
      <c r="K152" s="2">
        <v>696365</v>
      </c>
      <c r="L152" s="2">
        <v>1214166.76</v>
      </c>
      <c r="M152" s="2">
        <v>665700.37</v>
      </c>
      <c r="N152" s="2">
        <v>971129.64</v>
      </c>
      <c r="O152" s="3">
        <f>SUM('ILLERIN SEKTOR BAZINDA IHRACATI'!$C152:$N152)</f>
        <v>8806940.64</v>
      </c>
    </row>
    <row r="153" spans="1:15" ht="12">
      <c r="A153" s="1" t="s">
        <v>62</v>
      </c>
      <c r="B153" s="1" t="s">
        <v>39</v>
      </c>
      <c r="I153" s="2">
        <v>5674.51</v>
      </c>
      <c r="M153" s="2">
        <v>12581.08</v>
      </c>
      <c r="O153" s="3">
        <f>SUM('ILLERIN SEKTOR BAZINDA IHRACATI'!$C153:$N153)</f>
        <v>18255.59</v>
      </c>
    </row>
    <row r="154" spans="1:15" ht="12">
      <c r="A154" s="1" t="s">
        <v>62</v>
      </c>
      <c r="B154" s="1" t="s">
        <v>40</v>
      </c>
      <c r="C154" s="2">
        <v>1550051.23</v>
      </c>
      <c r="D154" s="2">
        <v>14658.89</v>
      </c>
      <c r="E154" s="2">
        <v>6115.77</v>
      </c>
      <c r="F154" s="2">
        <v>5708.31</v>
      </c>
      <c r="G154" s="2">
        <v>286444.51</v>
      </c>
      <c r="H154" s="2">
        <v>24678.85</v>
      </c>
      <c r="I154" s="2">
        <v>541252.28</v>
      </c>
      <c r="J154" s="2">
        <v>45816.13</v>
      </c>
      <c r="K154" s="2">
        <v>2934.02</v>
      </c>
      <c r="L154" s="2">
        <v>19683.38</v>
      </c>
      <c r="M154" s="2">
        <v>30873.98</v>
      </c>
      <c r="N154" s="2">
        <v>280565.4</v>
      </c>
      <c r="O154" s="3">
        <f>SUM('ILLERIN SEKTOR BAZINDA IHRACATI'!$C154:$N154)</f>
        <v>2808782.7499999995</v>
      </c>
    </row>
    <row r="155" spans="1:15" ht="12">
      <c r="A155" s="1" t="s">
        <v>62</v>
      </c>
      <c r="B155" s="1" t="s">
        <v>41</v>
      </c>
      <c r="C155" s="2">
        <v>10937.69</v>
      </c>
      <c r="D155" s="2">
        <v>3225.72</v>
      </c>
      <c r="F155" s="2">
        <v>7232.58</v>
      </c>
      <c r="G155" s="2">
        <v>57842.5</v>
      </c>
      <c r="H155" s="2">
        <v>3988.18</v>
      </c>
      <c r="I155" s="2">
        <v>48341.73</v>
      </c>
      <c r="J155" s="2">
        <v>11442.77</v>
      </c>
      <c r="K155" s="2">
        <v>35994.04</v>
      </c>
      <c r="L155" s="2">
        <v>18026.82</v>
      </c>
      <c r="M155" s="2">
        <v>32686.97</v>
      </c>
      <c r="N155" s="2">
        <v>12326.68</v>
      </c>
      <c r="O155" s="3">
        <f>SUM('ILLERIN SEKTOR BAZINDA IHRACATI'!$C155:$N155)</f>
        <v>242045.68</v>
      </c>
    </row>
    <row r="156" spans="1:15" ht="12">
      <c r="A156" s="1" t="s">
        <v>62</v>
      </c>
      <c r="B156" s="1" t="s">
        <v>42</v>
      </c>
      <c r="C156" s="2">
        <v>1167974.48</v>
      </c>
      <c r="D156" s="2">
        <v>1188911.55</v>
      </c>
      <c r="E156" s="2">
        <v>1753373.99</v>
      </c>
      <c r="F156" s="2">
        <v>1719954.07</v>
      </c>
      <c r="G156" s="2">
        <v>1662732.48</v>
      </c>
      <c r="H156" s="2">
        <v>1597981.45</v>
      </c>
      <c r="I156" s="2">
        <v>1675424.22</v>
      </c>
      <c r="J156" s="2">
        <v>2142589.24</v>
      </c>
      <c r="K156" s="2">
        <v>1232222.14</v>
      </c>
      <c r="L156" s="2">
        <v>1391873.91</v>
      </c>
      <c r="M156" s="2">
        <v>1034811.49</v>
      </c>
      <c r="N156" s="2">
        <v>2009885.24</v>
      </c>
      <c r="O156" s="3">
        <f>SUM('ILLERIN SEKTOR BAZINDA IHRACATI'!$C156:$N156)</f>
        <v>18577734.26</v>
      </c>
    </row>
    <row r="157" spans="1:15" ht="12">
      <c r="A157" s="1" t="s">
        <v>62</v>
      </c>
      <c r="B157" s="1" t="s">
        <v>43</v>
      </c>
      <c r="C157" s="2">
        <v>1600436.78</v>
      </c>
      <c r="D157" s="2">
        <v>1239309.86</v>
      </c>
      <c r="E157" s="2">
        <v>2202968.01</v>
      </c>
      <c r="F157" s="2">
        <v>982824.05</v>
      </c>
      <c r="G157" s="2">
        <v>1510218.92</v>
      </c>
      <c r="H157" s="2">
        <v>2345767.92</v>
      </c>
      <c r="I157" s="2">
        <v>2201665.31</v>
      </c>
      <c r="J157" s="2">
        <v>1251129.89</v>
      </c>
      <c r="K157" s="2">
        <v>2016748.84</v>
      </c>
      <c r="L157" s="2">
        <v>906261.12</v>
      </c>
      <c r="M157" s="2">
        <v>2742454.32</v>
      </c>
      <c r="N157" s="2">
        <v>2697510.82</v>
      </c>
      <c r="O157" s="3">
        <f>SUM('ILLERIN SEKTOR BAZINDA IHRACATI'!$C157:$N157)</f>
        <v>21697295.84</v>
      </c>
    </row>
    <row r="158" spans="1:15" ht="12">
      <c r="A158" s="1" t="s">
        <v>62</v>
      </c>
      <c r="B158" s="1" t="s">
        <v>44</v>
      </c>
      <c r="C158" s="2">
        <v>6273069.74</v>
      </c>
      <c r="D158" s="2">
        <v>5987390.86</v>
      </c>
      <c r="E158" s="2">
        <v>6823953.54</v>
      </c>
      <c r="F158" s="2">
        <v>7099000.61</v>
      </c>
      <c r="G158" s="2">
        <v>9584452.01</v>
      </c>
      <c r="H158" s="2">
        <v>9688459.66</v>
      </c>
      <c r="I158" s="2">
        <v>6998107.47</v>
      </c>
      <c r="J158" s="2">
        <v>9263056.55</v>
      </c>
      <c r="K158" s="2">
        <v>7645181.88</v>
      </c>
      <c r="L158" s="2">
        <v>7698898.05</v>
      </c>
      <c r="M158" s="2">
        <v>5927209.93</v>
      </c>
      <c r="N158" s="2">
        <v>5404346.95</v>
      </c>
      <c r="O158" s="3">
        <f>SUM('ILLERIN SEKTOR BAZINDA IHRACATI'!$C158:$N158)</f>
        <v>88393127.24999999</v>
      </c>
    </row>
    <row r="159" spans="1:15" ht="12">
      <c r="A159" s="1" t="s">
        <v>62</v>
      </c>
      <c r="B159" s="1" t="s">
        <v>45</v>
      </c>
      <c r="C159" s="2">
        <v>23757.18</v>
      </c>
      <c r="D159" s="2">
        <v>2250</v>
      </c>
      <c r="E159" s="2">
        <v>9829.14</v>
      </c>
      <c r="F159" s="2">
        <v>44412.65</v>
      </c>
      <c r="G159" s="2">
        <v>34328.94</v>
      </c>
      <c r="H159" s="2">
        <v>9415.15</v>
      </c>
      <c r="I159" s="2">
        <v>53320.13</v>
      </c>
      <c r="J159" s="2">
        <v>44924.18</v>
      </c>
      <c r="K159" s="2">
        <v>5313.73</v>
      </c>
      <c r="L159" s="2">
        <v>7168.68</v>
      </c>
      <c r="M159" s="2">
        <v>38839.35</v>
      </c>
      <c r="N159" s="2">
        <v>38876.63</v>
      </c>
      <c r="O159" s="3">
        <f>SUM('ILLERIN SEKTOR BAZINDA IHRACATI'!$C159:$N159)</f>
        <v>312435.76</v>
      </c>
    </row>
    <row r="160" spans="1:15" ht="12">
      <c r="A160" s="1" t="s">
        <v>62</v>
      </c>
      <c r="B160" s="1" t="s">
        <v>46</v>
      </c>
      <c r="C160" s="2">
        <v>12589121.85</v>
      </c>
      <c r="D160" s="2">
        <v>8377804.99</v>
      </c>
      <c r="E160" s="2">
        <v>8985509.54</v>
      </c>
      <c r="F160" s="2">
        <v>11391002.1</v>
      </c>
      <c r="G160" s="2">
        <v>13951180.48</v>
      </c>
      <c r="H160" s="2">
        <v>16816403.13</v>
      </c>
      <c r="I160" s="2">
        <v>14773317.87</v>
      </c>
      <c r="J160" s="2">
        <v>16412826.66</v>
      </c>
      <c r="K160" s="2">
        <v>13998823.77</v>
      </c>
      <c r="L160" s="2">
        <v>12939972.4</v>
      </c>
      <c r="M160" s="2">
        <v>11245355.04</v>
      </c>
      <c r="N160" s="2">
        <v>13215708.72</v>
      </c>
      <c r="O160" s="3">
        <f>SUM('ILLERIN SEKTOR BAZINDA IHRACATI'!$C160:$N160)</f>
        <v>154697026.54999998</v>
      </c>
    </row>
    <row r="161" spans="1:15" ht="12">
      <c r="A161" s="1" t="s">
        <v>62</v>
      </c>
      <c r="B161" s="1" t="s">
        <v>47</v>
      </c>
      <c r="C161" s="2">
        <v>1360206.36</v>
      </c>
      <c r="D161" s="2">
        <v>1448949.58</v>
      </c>
      <c r="E161" s="2">
        <v>2236179.48</v>
      </c>
      <c r="F161" s="2">
        <v>1604655.27</v>
      </c>
      <c r="G161" s="2">
        <v>3178714.94</v>
      </c>
      <c r="H161" s="2">
        <v>2435980.56</v>
      </c>
      <c r="I161" s="2">
        <v>1916540.96</v>
      </c>
      <c r="J161" s="2">
        <v>3693479.59</v>
      </c>
      <c r="K161" s="2">
        <v>1235059.99</v>
      </c>
      <c r="L161" s="2">
        <v>2081812.4</v>
      </c>
      <c r="M161" s="2">
        <v>1837317.1</v>
      </c>
      <c r="N161" s="2">
        <v>2274196.94</v>
      </c>
      <c r="O161" s="3">
        <f>SUM('ILLERIN SEKTOR BAZINDA IHRACATI'!$C161:$N161)</f>
        <v>25303093.169999998</v>
      </c>
    </row>
    <row r="162" spans="1:15" ht="12">
      <c r="A162" s="1" t="s">
        <v>62</v>
      </c>
      <c r="B162" s="1" t="s">
        <v>48</v>
      </c>
      <c r="C162" s="2">
        <v>2359276.5</v>
      </c>
      <c r="D162" s="2">
        <v>3144885.62</v>
      </c>
      <c r="E162" s="2">
        <v>2249609.56</v>
      </c>
      <c r="F162" s="2">
        <v>1198288.88</v>
      </c>
      <c r="G162" s="2">
        <v>1002518.37</v>
      </c>
      <c r="H162" s="2">
        <v>1310055.24</v>
      </c>
      <c r="I162" s="2">
        <v>544924.99</v>
      </c>
      <c r="J162" s="2">
        <v>1100421.64</v>
      </c>
      <c r="K162" s="2">
        <v>648148.28</v>
      </c>
      <c r="L162" s="2">
        <v>426612.85</v>
      </c>
      <c r="M162" s="2">
        <v>3309345.22</v>
      </c>
      <c r="N162" s="2">
        <v>5181073.33</v>
      </c>
      <c r="O162" s="3">
        <f>SUM('ILLERIN SEKTOR BAZINDA IHRACATI'!$C162:$N162)</f>
        <v>22475160.479999997</v>
      </c>
    </row>
    <row r="163" spans="1:15" ht="12">
      <c r="A163" s="1" t="s">
        <v>62</v>
      </c>
      <c r="B163" s="1" t="s">
        <v>49</v>
      </c>
      <c r="C163" s="2">
        <v>516620.76</v>
      </c>
      <c r="D163" s="2">
        <v>836349.31</v>
      </c>
      <c r="E163" s="2">
        <v>1145436.61</v>
      </c>
      <c r="F163" s="2">
        <v>1243225.33</v>
      </c>
      <c r="G163" s="2">
        <v>1293493.83</v>
      </c>
      <c r="H163" s="2">
        <v>798060.7</v>
      </c>
      <c r="I163" s="2">
        <v>1331132.99</v>
      </c>
      <c r="J163" s="2">
        <v>1290489.18</v>
      </c>
      <c r="K163" s="2">
        <v>577366.6</v>
      </c>
      <c r="L163" s="2">
        <v>843334.36</v>
      </c>
      <c r="M163" s="2">
        <v>843818.18</v>
      </c>
      <c r="N163" s="2">
        <v>1375844.65</v>
      </c>
      <c r="O163" s="3">
        <f>SUM('ILLERIN SEKTOR BAZINDA IHRACATI'!$C163:$N163)</f>
        <v>12095172.5</v>
      </c>
    </row>
    <row r="164" spans="1:15" ht="12">
      <c r="A164" s="1" t="s">
        <v>62</v>
      </c>
      <c r="B164" s="1" t="s">
        <v>50</v>
      </c>
      <c r="C164" s="2">
        <v>2989320.98</v>
      </c>
      <c r="D164" s="2">
        <v>4179107.11</v>
      </c>
      <c r="E164" s="2">
        <v>5563788.75</v>
      </c>
      <c r="F164" s="2">
        <v>5041676.79</v>
      </c>
      <c r="G164" s="2">
        <v>4061936.49</v>
      </c>
      <c r="H164" s="2">
        <v>967103.96</v>
      </c>
      <c r="I164" s="2">
        <v>610294.45</v>
      </c>
      <c r="J164" s="2">
        <v>1270591.84</v>
      </c>
      <c r="K164" s="2">
        <v>2287262.78</v>
      </c>
      <c r="L164" s="2">
        <v>1207662.68</v>
      </c>
      <c r="M164" s="2">
        <v>1248542.75</v>
      </c>
      <c r="N164" s="2">
        <v>2074602.26</v>
      </c>
      <c r="O164" s="3">
        <f>SUM('ILLERIN SEKTOR BAZINDA IHRACATI'!$C164:$N164)</f>
        <v>31501890.84</v>
      </c>
    </row>
    <row r="165" spans="1:15" ht="12">
      <c r="A165" s="1" t="s">
        <v>62</v>
      </c>
      <c r="B165" s="1" t="s">
        <v>51</v>
      </c>
      <c r="C165" s="2">
        <v>125515.52</v>
      </c>
      <c r="D165" s="2">
        <v>161562.08</v>
      </c>
      <c r="E165" s="2">
        <v>247740.98</v>
      </c>
      <c r="F165" s="2">
        <v>331629.87</v>
      </c>
      <c r="G165" s="2">
        <v>513024.13</v>
      </c>
      <c r="H165" s="2">
        <v>478592.36</v>
      </c>
      <c r="I165" s="2">
        <v>582698.99</v>
      </c>
      <c r="J165" s="2">
        <v>901709.03</v>
      </c>
      <c r="K165" s="2">
        <v>1332752.4</v>
      </c>
      <c r="L165" s="2">
        <v>1181517.77</v>
      </c>
      <c r="M165" s="2">
        <v>329098.63</v>
      </c>
      <c r="N165" s="2">
        <v>1068199.76</v>
      </c>
      <c r="O165" s="3">
        <f>SUM('ILLERIN SEKTOR BAZINDA IHRACATI'!$C165:$N165)</f>
        <v>7254041.519999999</v>
      </c>
    </row>
    <row r="166" spans="1:15" ht="12">
      <c r="A166" s="1" t="s">
        <v>62</v>
      </c>
      <c r="B166" s="1" t="s">
        <v>52</v>
      </c>
      <c r="C166" s="2">
        <v>3552234.07</v>
      </c>
      <c r="D166" s="2">
        <v>3094701.22</v>
      </c>
      <c r="E166" s="2">
        <v>3816748.02</v>
      </c>
      <c r="F166" s="2">
        <v>4514238.89</v>
      </c>
      <c r="G166" s="2">
        <v>4649320.75</v>
      </c>
      <c r="H166" s="2">
        <v>3953308.15</v>
      </c>
      <c r="I166" s="2">
        <v>3059343.39</v>
      </c>
      <c r="J166" s="2">
        <v>2385532.33</v>
      </c>
      <c r="K166" s="2">
        <v>3525716.68</v>
      </c>
      <c r="L166" s="2">
        <v>4362102.55</v>
      </c>
      <c r="M166" s="2">
        <v>3471123.85</v>
      </c>
      <c r="N166" s="2">
        <v>3592775.27</v>
      </c>
      <c r="O166" s="3">
        <f>SUM('ILLERIN SEKTOR BAZINDA IHRACATI'!$C166:$N166)</f>
        <v>43977145.17</v>
      </c>
    </row>
    <row r="167" spans="1:15" ht="12">
      <c r="A167" s="1" t="s">
        <v>62</v>
      </c>
      <c r="B167" s="1" t="s">
        <v>53</v>
      </c>
      <c r="C167" s="2">
        <v>35076800.39</v>
      </c>
      <c r="D167" s="2">
        <v>38434070.62</v>
      </c>
      <c r="E167" s="2">
        <v>40445397.79</v>
      </c>
      <c r="F167" s="2">
        <v>44396053.96</v>
      </c>
      <c r="G167" s="2">
        <v>39729417.19</v>
      </c>
      <c r="H167" s="2">
        <v>31369662.84</v>
      </c>
      <c r="I167" s="2">
        <v>29480524.14</v>
      </c>
      <c r="J167" s="2">
        <v>13425819.76</v>
      </c>
      <c r="K167" s="2">
        <v>22009637.29</v>
      </c>
      <c r="L167" s="2">
        <v>29881337.99</v>
      </c>
      <c r="M167" s="2">
        <v>36566171.17</v>
      </c>
      <c r="N167" s="2">
        <v>42574369.64</v>
      </c>
      <c r="O167" s="3">
        <f>SUM('ILLERIN SEKTOR BAZINDA IHRACATI'!$C167:$N167)</f>
        <v>403389262.78000003</v>
      </c>
    </row>
    <row r="168" spans="1:15" ht="12">
      <c r="A168" s="1" t="s">
        <v>62</v>
      </c>
      <c r="B168" s="1" t="s">
        <v>54</v>
      </c>
      <c r="C168" s="2">
        <v>50957.48</v>
      </c>
      <c r="D168" s="2">
        <v>66893.54</v>
      </c>
      <c r="E168" s="2">
        <v>4674.5</v>
      </c>
      <c r="F168" s="2">
        <v>8952.25</v>
      </c>
      <c r="G168" s="2">
        <v>63218.79</v>
      </c>
      <c r="J168" s="2">
        <v>62978.38</v>
      </c>
      <c r="L168" s="2">
        <v>57082.31</v>
      </c>
      <c r="M168" s="2">
        <v>30204.32</v>
      </c>
      <c r="N168" s="2">
        <v>99432.81</v>
      </c>
      <c r="O168" s="3">
        <f>SUM('ILLERIN SEKTOR BAZINDA IHRACATI'!$C168:$N168)</f>
        <v>444394.38</v>
      </c>
    </row>
    <row r="169" spans="1:15" ht="12">
      <c r="A169" s="1" t="s">
        <v>63</v>
      </c>
      <c r="B169" s="1" t="s">
        <v>31</v>
      </c>
      <c r="I169" s="2">
        <v>49182.15</v>
      </c>
      <c r="O169" s="3">
        <f>SUM('ILLERIN SEKTOR BAZINDA IHRACATI'!$C169:$N169)</f>
        <v>49182.15</v>
      </c>
    </row>
    <row r="170" spans="1:15" ht="12">
      <c r="A170" s="1" t="s">
        <v>63</v>
      </c>
      <c r="B170" s="1" t="s">
        <v>32</v>
      </c>
      <c r="C170" s="2">
        <v>218027.5</v>
      </c>
      <c r="D170" s="2">
        <v>48400</v>
      </c>
      <c r="E170" s="2">
        <v>239049</v>
      </c>
      <c r="F170" s="2">
        <v>179466</v>
      </c>
      <c r="G170" s="2">
        <v>105300</v>
      </c>
      <c r="I170" s="2">
        <v>5642.31</v>
      </c>
      <c r="K170" s="2">
        <v>113980</v>
      </c>
      <c r="L170" s="2">
        <v>21959</v>
      </c>
      <c r="M170" s="2">
        <v>4641</v>
      </c>
      <c r="N170" s="2">
        <v>11025</v>
      </c>
      <c r="O170" s="3">
        <f>SUM('ILLERIN SEKTOR BAZINDA IHRACATI'!$C170:$N170)</f>
        <v>947489.81</v>
      </c>
    </row>
    <row r="171" spans="1:15" ht="12">
      <c r="A171" s="1" t="s">
        <v>63</v>
      </c>
      <c r="B171" s="1" t="s">
        <v>34</v>
      </c>
      <c r="I171" s="2">
        <v>4434.94</v>
      </c>
      <c r="O171" s="3">
        <f>SUM('ILLERIN SEKTOR BAZINDA IHRACATI'!$C171:$N171)</f>
        <v>4434.94</v>
      </c>
    </row>
    <row r="172" spans="1:15" ht="12">
      <c r="A172" s="1" t="s">
        <v>63</v>
      </c>
      <c r="B172" s="1" t="s">
        <v>35</v>
      </c>
      <c r="I172" s="2">
        <v>119.59</v>
      </c>
      <c r="O172" s="3">
        <f>SUM('ILLERIN SEKTOR BAZINDA IHRACATI'!$C172:$N172)</f>
        <v>119.59</v>
      </c>
    </row>
    <row r="173" spans="1:15" ht="12">
      <c r="A173" s="1" t="s">
        <v>63</v>
      </c>
      <c r="B173" s="1" t="s">
        <v>44</v>
      </c>
      <c r="I173" s="2">
        <v>6960.55</v>
      </c>
      <c r="O173" s="3">
        <f>SUM('ILLERIN SEKTOR BAZINDA IHRACATI'!$C173:$N173)</f>
        <v>6960.55</v>
      </c>
    </row>
    <row r="174" spans="1:15" ht="12">
      <c r="A174" s="1" t="s">
        <v>63</v>
      </c>
      <c r="B174" s="1" t="s">
        <v>46</v>
      </c>
      <c r="C174" s="2">
        <v>2992.44</v>
      </c>
      <c r="D174" s="2">
        <v>2100.19</v>
      </c>
      <c r="E174" s="2">
        <v>1717</v>
      </c>
      <c r="I174" s="2">
        <v>7483.14</v>
      </c>
      <c r="J174" s="2">
        <v>7750</v>
      </c>
      <c r="N174" s="2">
        <v>11250</v>
      </c>
      <c r="O174" s="3">
        <f>SUM('ILLERIN SEKTOR BAZINDA IHRACATI'!$C174:$N174)</f>
        <v>33292.770000000004</v>
      </c>
    </row>
    <row r="175" spans="1:15" ht="12">
      <c r="A175" s="1" t="s">
        <v>63</v>
      </c>
      <c r="B175" s="1" t="s">
        <v>47</v>
      </c>
      <c r="I175" s="2">
        <v>70.35</v>
      </c>
      <c r="O175" s="3">
        <f>SUM('ILLERIN SEKTOR BAZINDA IHRACATI'!$C175:$N175)</f>
        <v>70.35</v>
      </c>
    </row>
    <row r="176" spans="1:15" ht="12">
      <c r="A176" s="1" t="s">
        <v>64</v>
      </c>
      <c r="B176" s="1" t="s">
        <v>31</v>
      </c>
      <c r="C176" s="2">
        <v>100442.91</v>
      </c>
      <c r="D176" s="2">
        <v>116271.85</v>
      </c>
      <c r="E176" s="2">
        <v>153037.61</v>
      </c>
      <c r="F176" s="2">
        <v>163212.26</v>
      </c>
      <c r="G176" s="2">
        <v>120110.88</v>
      </c>
      <c r="H176" s="2">
        <v>73018.07</v>
      </c>
      <c r="I176" s="2">
        <v>220840.51</v>
      </c>
      <c r="J176" s="2">
        <v>128660.47</v>
      </c>
      <c r="K176" s="2">
        <v>151553.69</v>
      </c>
      <c r="L176" s="2">
        <v>95445.07</v>
      </c>
      <c r="M176" s="2">
        <v>140873.82</v>
      </c>
      <c r="N176" s="2">
        <v>155037.98</v>
      </c>
      <c r="O176" s="3">
        <f>SUM('ILLERIN SEKTOR BAZINDA IHRACATI'!$C176:$N176)</f>
        <v>1618505.12</v>
      </c>
    </row>
    <row r="177" spans="1:15" ht="12">
      <c r="A177" s="1" t="s">
        <v>64</v>
      </c>
      <c r="B177" s="1" t="s">
        <v>32</v>
      </c>
      <c r="C177" s="2">
        <v>255677.77</v>
      </c>
      <c r="D177" s="2">
        <v>202712.28</v>
      </c>
      <c r="E177" s="2">
        <v>417416.64</v>
      </c>
      <c r="F177" s="2">
        <v>278442.33</v>
      </c>
      <c r="G177" s="2">
        <v>577495.78</v>
      </c>
      <c r="H177" s="2">
        <v>644266.02</v>
      </c>
      <c r="I177" s="2">
        <v>786058.14</v>
      </c>
      <c r="J177" s="2">
        <v>612463.73</v>
      </c>
      <c r="K177" s="2">
        <v>764504.16</v>
      </c>
      <c r="L177" s="2">
        <v>484563.31</v>
      </c>
      <c r="M177" s="2">
        <v>461050.07</v>
      </c>
      <c r="N177" s="2">
        <v>612304.58</v>
      </c>
      <c r="O177" s="3">
        <f>SUM('ILLERIN SEKTOR BAZINDA IHRACATI'!$C177:$N177)</f>
        <v>6096954.8100000005</v>
      </c>
    </row>
    <row r="178" spans="1:15" ht="12">
      <c r="A178" s="1" t="s">
        <v>64</v>
      </c>
      <c r="B178" s="1" t="s">
        <v>34</v>
      </c>
      <c r="C178" s="2">
        <v>924349.78</v>
      </c>
      <c r="D178" s="2">
        <v>1009913.31</v>
      </c>
      <c r="E178" s="2">
        <v>1618454</v>
      </c>
      <c r="F178" s="2">
        <v>1701131.69</v>
      </c>
      <c r="G178" s="2">
        <v>2420422.24</v>
      </c>
      <c r="H178" s="2">
        <v>2145218.51</v>
      </c>
      <c r="I178" s="2">
        <v>2336664.37</v>
      </c>
      <c r="J178" s="2">
        <v>3132973.04</v>
      </c>
      <c r="K178" s="2">
        <v>3017556.17</v>
      </c>
      <c r="L178" s="2">
        <v>3371268.73</v>
      </c>
      <c r="M178" s="2">
        <v>2068398.86</v>
      </c>
      <c r="N178" s="2">
        <v>2059197.87</v>
      </c>
      <c r="O178" s="3">
        <f>SUM('ILLERIN SEKTOR BAZINDA IHRACATI'!$C178:$N178)</f>
        <v>25805548.57</v>
      </c>
    </row>
    <row r="179" spans="1:15" ht="12">
      <c r="A179" s="1" t="s">
        <v>64</v>
      </c>
      <c r="B179" s="1" t="s">
        <v>35</v>
      </c>
      <c r="C179" s="2">
        <v>243891.66</v>
      </c>
      <c r="D179" s="2">
        <v>227502.86</v>
      </c>
      <c r="E179" s="2">
        <v>328426.93</v>
      </c>
      <c r="F179" s="2">
        <v>214288.75</v>
      </c>
      <c r="G179" s="2">
        <v>336246.68</v>
      </c>
      <c r="H179" s="2">
        <v>724921.92</v>
      </c>
      <c r="I179" s="2">
        <v>400842.79</v>
      </c>
      <c r="J179" s="2">
        <v>465251.25</v>
      </c>
      <c r="K179" s="2">
        <v>474049.96</v>
      </c>
      <c r="L179" s="2">
        <v>416245.04</v>
      </c>
      <c r="M179" s="2">
        <v>370322.62</v>
      </c>
      <c r="N179" s="2">
        <v>381182.58</v>
      </c>
      <c r="O179" s="3">
        <f>SUM('ILLERIN SEKTOR BAZINDA IHRACATI'!$C179:$N179)</f>
        <v>4583173.04</v>
      </c>
    </row>
    <row r="180" spans="1:15" ht="12">
      <c r="A180" s="1" t="s">
        <v>64</v>
      </c>
      <c r="B180" s="1" t="s">
        <v>36</v>
      </c>
      <c r="D180" s="2">
        <v>131.52</v>
      </c>
      <c r="E180" s="2">
        <v>23937.48</v>
      </c>
      <c r="G180" s="2">
        <v>833.17</v>
      </c>
      <c r="I180" s="2">
        <v>19135.45</v>
      </c>
      <c r="J180" s="2">
        <v>11668.81</v>
      </c>
      <c r="K180" s="2">
        <v>907.44</v>
      </c>
      <c r="L180" s="2">
        <v>10501.74</v>
      </c>
      <c r="M180" s="2">
        <v>31452.67</v>
      </c>
      <c r="N180" s="2">
        <v>57135.72</v>
      </c>
      <c r="O180" s="3">
        <f>SUM('ILLERIN SEKTOR BAZINDA IHRACATI'!$C180:$N180)</f>
        <v>155704</v>
      </c>
    </row>
    <row r="181" spans="1:15" ht="12">
      <c r="A181" s="1" t="s">
        <v>64</v>
      </c>
      <c r="B181" s="1" t="s">
        <v>37</v>
      </c>
      <c r="H181" s="2">
        <v>55500</v>
      </c>
      <c r="I181" s="2">
        <v>37879.9</v>
      </c>
      <c r="J181" s="2">
        <v>315</v>
      </c>
      <c r="O181" s="3">
        <f>SUM('ILLERIN SEKTOR BAZINDA IHRACATI'!$C181:$N181)</f>
        <v>93694.9</v>
      </c>
    </row>
    <row r="182" spans="1:15" ht="12">
      <c r="A182" s="1" t="s">
        <v>64</v>
      </c>
      <c r="B182" s="1" t="s">
        <v>38</v>
      </c>
      <c r="C182" s="2">
        <v>254293.05</v>
      </c>
      <c r="D182" s="2">
        <v>255533.17</v>
      </c>
      <c r="E182" s="2">
        <v>157287.16</v>
      </c>
      <c r="F182" s="2">
        <v>168964.78</v>
      </c>
      <c r="G182" s="2">
        <v>134597.35</v>
      </c>
      <c r="H182" s="2">
        <v>52776.6</v>
      </c>
      <c r="I182" s="2">
        <v>129378.08</v>
      </c>
      <c r="J182" s="2">
        <v>155092.32</v>
      </c>
      <c r="K182" s="2">
        <v>129274.48</v>
      </c>
      <c r="L182" s="2">
        <v>151120.47</v>
      </c>
      <c r="M182" s="2">
        <v>253013.59</v>
      </c>
      <c r="N182" s="2">
        <v>102696.72</v>
      </c>
      <c r="O182" s="3">
        <f>SUM('ILLERIN SEKTOR BAZINDA IHRACATI'!$C182:$N182)</f>
        <v>1944027.77</v>
      </c>
    </row>
    <row r="183" spans="1:15" ht="12">
      <c r="A183" s="1" t="s">
        <v>64</v>
      </c>
      <c r="B183" s="1" t="s">
        <v>40</v>
      </c>
      <c r="D183" s="2">
        <v>974.5</v>
      </c>
      <c r="H183" s="2">
        <v>5621.27</v>
      </c>
      <c r="O183" s="3">
        <f>SUM('ILLERIN SEKTOR BAZINDA IHRACATI'!$C183:$N183)</f>
        <v>6595.77</v>
      </c>
    </row>
    <row r="184" spans="1:15" ht="12">
      <c r="A184" s="1" t="s">
        <v>64</v>
      </c>
      <c r="B184" s="1" t="s">
        <v>41</v>
      </c>
      <c r="C184" s="2">
        <v>261.06</v>
      </c>
      <c r="D184" s="2">
        <v>14685.18</v>
      </c>
      <c r="E184" s="2">
        <v>296.44</v>
      </c>
      <c r="F184" s="2">
        <v>282.58</v>
      </c>
      <c r="G184" s="2">
        <v>14829.98</v>
      </c>
      <c r="H184" s="2">
        <v>11168.46</v>
      </c>
      <c r="K184" s="2">
        <v>379.25</v>
      </c>
      <c r="L184" s="2">
        <v>882.85</v>
      </c>
      <c r="M184" s="2">
        <v>243.2</v>
      </c>
      <c r="N184" s="2">
        <v>629.4</v>
      </c>
      <c r="O184" s="3">
        <f>SUM('ILLERIN SEKTOR BAZINDA IHRACATI'!$C184:$N184)</f>
        <v>43658.399999999994</v>
      </c>
    </row>
    <row r="185" spans="1:15" ht="12">
      <c r="A185" s="1" t="s">
        <v>64</v>
      </c>
      <c r="B185" s="1" t="s">
        <v>42</v>
      </c>
      <c r="C185" s="2">
        <v>31435.6</v>
      </c>
      <c r="D185" s="2">
        <v>35587.09</v>
      </c>
      <c r="E185" s="2">
        <v>78546.23</v>
      </c>
      <c r="F185" s="2">
        <v>25419.03</v>
      </c>
      <c r="G185" s="2">
        <v>32442.17</v>
      </c>
      <c r="H185" s="2">
        <v>29183.89</v>
      </c>
      <c r="I185" s="2">
        <v>23809.03</v>
      </c>
      <c r="J185" s="2">
        <v>18527.6</v>
      </c>
      <c r="K185" s="2">
        <v>556.41</v>
      </c>
      <c r="L185" s="2">
        <v>38478.39</v>
      </c>
      <c r="M185" s="2">
        <v>61858.19</v>
      </c>
      <c r="N185" s="2">
        <v>29641.09</v>
      </c>
      <c r="O185" s="3">
        <f>SUM('ILLERIN SEKTOR BAZINDA IHRACATI'!$C185:$N185)</f>
        <v>405484.72000000003</v>
      </c>
    </row>
    <row r="186" spans="1:15" ht="12">
      <c r="A186" s="1" t="s">
        <v>64</v>
      </c>
      <c r="B186" s="1" t="s">
        <v>43</v>
      </c>
      <c r="C186" s="2">
        <v>127510</v>
      </c>
      <c r="D186" s="2">
        <v>65060</v>
      </c>
      <c r="E186" s="2">
        <v>85600</v>
      </c>
      <c r="F186" s="2">
        <v>153697.03</v>
      </c>
      <c r="G186" s="2">
        <v>76349</v>
      </c>
      <c r="H186" s="2">
        <v>27097.27</v>
      </c>
      <c r="I186" s="2">
        <v>76089</v>
      </c>
      <c r="K186" s="2">
        <v>40482</v>
      </c>
      <c r="L186" s="2">
        <v>143253.5</v>
      </c>
      <c r="M186" s="2">
        <v>124218</v>
      </c>
      <c r="N186" s="2">
        <v>138506</v>
      </c>
      <c r="O186" s="3">
        <f>SUM('ILLERIN SEKTOR BAZINDA IHRACATI'!$C186:$N186)</f>
        <v>1057861.8</v>
      </c>
    </row>
    <row r="187" spans="1:15" ht="12">
      <c r="A187" s="1" t="s">
        <v>64</v>
      </c>
      <c r="B187" s="1" t="s">
        <v>44</v>
      </c>
      <c r="C187" s="2">
        <v>752510.13</v>
      </c>
      <c r="D187" s="2">
        <v>550689.67</v>
      </c>
      <c r="E187" s="2">
        <v>800463.57</v>
      </c>
      <c r="F187" s="2">
        <v>765821.86</v>
      </c>
      <c r="G187" s="2">
        <v>1405269.71</v>
      </c>
      <c r="H187" s="2">
        <v>1449365.62</v>
      </c>
      <c r="I187" s="2">
        <v>1367822.56</v>
      </c>
      <c r="J187" s="2">
        <v>932710.52</v>
      </c>
      <c r="K187" s="2">
        <v>1391783.88</v>
      </c>
      <c r="L187" s="2">
        <v>1464662.74</v>
      </c>
      <c r="M187" s="2">
        <v>1209104.26</v>
      </c>
      <c r="N187" s="2">
        <v>1023357.81</v>
      </c>
      <c r="O187" s="3">
        <f>SUM('ILLERIN SEKTOR BAZINDA IHRACATI'!$C187:$N187)</f>
        <v>13113562.33</v>
      </c>
    </row>
    <row r="188" spans="1:15" ht="12">
      <c r="A188" s="1" t="s">
        <v>64</v>
      </c>
      <c r="B188" s="1" t="s">
        <v>45</v>
      </c>
      <c r="C188" s="2">
        <v>10500</v>
      </c>
      <c r="D188" s="2">
        <v>22377.6</v>
      </c>
      <c r="L188" s="2">
        <v>61623</v>
      </c>
      <c r="M188" s="2">
        <v>3000</v>
      </c>
      <c r="N188" s="2">
        <v>15000</v>
      </c>
      <c r="O188" s="3">
        <f>SUM('ILLERIN SEKTOR BAZINDA IHRACATI'!$C188:$N188)</f>
        <v>112500.6</v>
      </c>
    </row>
    <row r="189" spans="1:15" ht="12">
      <c r="A189" s="1" t="s">
        <v>64</v>
      </c>
      <c r="B189" s="1" t="s">
        <v>46</v>
      </c>
      <c r="C189" s="2">
        <v>232763.39</v>
      </c>
      <c r="D189" s="2">
        <v>290496.66</v>
      </c>
      <c r="E189" s="2">
        <v>265491.94</v>
      </c>
      <c r="F189" s="2">
        <v>345114.08</v>
      </c>
      <c r="G189" s="2">
        <v>347708.79</v>
      </c>
      <c r="H189" s="2">
        <v>486510.05</v>
      </c>
      <c r="I189" s="2">
        <v>429016.53</v>
      </c>
      <c r="J189" s="2">
        <v>542402.05</v>
      </c>
      <c r="K189" s="2">
        <v>503521.25</v>
      </c>
      <c r="L189" s="2">
        <v>467354.54</v>
      </c>
      <c r="M189" s="2">
        <v>421207.5</v>
      </c>
      <c r="N189" s="2">
        <v>332313.37</v>
      </c>
      <c r="O189" s="3">
        <f>SUM('ILLERIN SEKTOR BAZINDA IHRACATI'!$C189:$N189)</f>
        <v>4663900.15</v>
      </c>
    </row>
    <row r="190" spans="1:15" ht="12">
      <c r="A190" s="1" t="s">
        <v>64</v>
      </c>
      <c r="B190" s="1" t="s">
        <v>47</v>
      </c>
      <c r="C190" s="2">
        <v>88376.5</v>
      </c>
      <c r="D190" s="2">
        <v>145716.84</v>
      </c>
      <c r="E190" s="2">
        <v>76564.75</v>
      </c>
      <c r="F190" s="2">
        <v>81563.17</v>
      </c>
      <c r="G190" s="2">
        <v>357962.73</v>
      </c>
      <c r="H190" s="2">
        <v>205559.39</v>
      </c>
      <c r="I190" s="2">
        <v>275473.46</v>
      </c>
      <c r="J190" s="2">
        <v>180246.99</v>
      </c>
      <c r="K190" s="2">
        <v>184179.36</v>
      </c>
      <c r="L190" s="2">
        <v>237443.44</v>
      </c>
      <c r="M190" s="2">
        <v>344525.1</v>
      </c>
      <c r="N190" s="2">
        <v>215657.79</v>
      </c>
      <c r="O190" s="3">
        <f>SUM('ILLERIN SEKTOR BAZINDA IHRACATI'!$C190:$N190)</f>
        <v>2393269.52</v>
      </c>
    </row>
    <row r="191" spans="1:15" ht="12">
      <c r="A191" s="1" t="s">
        <v>64</v>
      </c>
      <c r="B191" s="1" t="s">
        <v>48</v>
      </c>
      <c r="C191" s="2">
        <v>110227.7</v>
      </c>
      <c r="D191" s="2">
        <v>90936</v>
      </c>
      <c r="E191" s="2">
        <v>41143.5</v>
      </c>
      <c r="F191" s="2">
        <v>33460</v>
      </c>
      <c r="G191" s="2">
        <v>90853.72</v>
      </c>
      <c r="H191" s="2">
        <v>95630.61</v>
      </c>
      <c r="I191" s="2">
        <v>62202.5</v>
      </c>
      <c r="J191" s="2">
        <v>20290</v>
      </c>
      <c r="K191" s="2">
        <v>46990</v>
      </c>
      <c r="L191" s="2">
        <v>10660</v>
      </c>
      <c r="M191" s="2">
        <v>14143</v>
      </c>
      <c r="N191" s="2">
        <v>37302</v>
      </c>
      <c r="O191" s="3">
        <f>SUM('ILLERIN SEKTOR BAZINDA IHRACATI'!$C191:$N191)</f>
        <v>653839.03</v>
      </c>
    </row>
    <row r="192" spans="1:15" ht="12">
      <c r="A192" s="1" t="s">
        <v>64</v>
      </c>
      <c r="B192" s="1" t="s">
        <v>49</v>
      </c>
      <c r="D192" s="2">
        <v>15730</v>
      </c>
      <c r="L192" s="2">
        <v>7099.22</v>
      </c>
      <c r="M192" s="2">
        <v>3276.54</v>
      </c>
      <c r="O192" s="3">
        <f>SUM('ILLERIN SEKTOR BAZINDA IHRACATI'!$C192:$N192)</f>
        <v>26105.760000000002</v>
      </c>
    </row>
    <row r="193" spans="1:15" ht="12">
      <c r="A193" s="1" t="s">
        <v>64</v>
      </c>
      <c r="B193" s="1" t="s">
        <v>50</v>
      </c>
      <c r="D193" s="2">
        <v>11701.1</v>
      </c>
      <c r="F193" s="2">
        <v>15770.68</v>
      </c>
      <c r="G193" s="2">
        <v>15787.74</v>
      </c>
      <c r="I193" s="2">
        <v>7184.77</v>
      </c>
      <c r="J193" s="2">
        <v>8497.68</v>
      </c>
      <c r="K193" s="2">
        <v>2899.65</v>
      </c>
      <c r="N193" s="2">
        <v>3670.53</v>
      </c>
      <c r="O193" s="3">
        <f>SUM('ILLERIN SEKTOR BAZINDA IHRACATI'!$C193:$N193)</f>
        <v>65512.149999999994</v>
      </c>
    </row>
    <row r="194" spans="1:15" ht="12">
      <c r="A194" s="1" t="s">
        <v>64</v>
      </c>
      <c r="B194" s="1" t="s">
        <v>51</v>
      </c>
      <c r="C194" s="2">
        <v>43171.89</v>
      </c>
      <c r="D194" s="2">
        <v>38165.4</v>
      </c>
      <c r="E194" s="2">
        <v>13489.97</v>
      </c>
      <c r="F194" s="2">
        <v>64968.61</v>
      </c>
      <c r="G194" s="2">
        <v>51070.17</v>
      </c>
      <c r="H194" s="2">
        <v>71056.43</v>
      </c>
      <c r="I194" s="2">
        <v>189611.71</v>
      </c>
      <c r="J194" s="2">
        <v>88960.73</v>
      </c>
      <c r="K194" s="2">
        <v>33244.61</v>
      </c>
      <c r="L194" s="2">
        <v>474862.66</v>
      </c>
      <c r="M194" s="2">
        <v>136636.78</v>
      </c>
      <c r="N194" s="2">
        <v>153683.59</v>
      </c>
      <c r="O194" s="3">
        <f>SUM('ILLERIN SEKTOR BAZINDA IHRACATI'!$C194:$N194)</f>
        <v>1358922.55</v>
      </c>
    </row>
    <row r="195" spans="1:15" ht="12">
      <c r="A195" s="1" t="s">
        <v>64</v>
      </c>
      <c r="B195" s="1" t="s">
        <v>52</v>
      </c>
      <c r="C195" s="2">
        <v>4200.82</v>
      </c>
      <c r="D195" s="2">
        <v>16828.09</v>
      </c>
      <c r="F195" s="2">
        <v>4.64</v>
      </c>
      <c r="G195" s="2">
        <v>3839.8</v>
      </c>
      <c r="H195" s="2">
        <v>17784.13</v>
      </c>
      <c r="I195" s="2">
        <v>15547.98</v>
      </c>
      <c r="J195" s="2">
        <v>608.03</v>
      </c>
      <c r="K195" s="2">
        <v>12701.41</v>
      </c>
      <c r="L195" s="2">
        <v>3042.99</v>
      </c>
      <c r="M195" s="2">
        <v>33594.91</v>
      </c>
      <c r="N195" s="2">
        <v>10336.57</v>
      </c>
      <c r="O195" s="3">
        <f>SUM('ILLERIN SEKTOR BAZINDA IHRACATI'!$C195:$N195)</f>
        <v>118489.37</v>
      </c>
    </row>
    <row r="196" spans="1:15" ht="12">
      <c r="A196" s="1" t="s">
        <v>64</v>
      </c>
      <c r="B196" s="1" t="s">
        <v>53</v>
      </c>
      <c r="C196" s="2">
        <v>669191.51</v>
      </c>
      <c r="D196" s="2">
        <v>667119.04</v>
      </c>
      <c r="E196" s="2">
        <v>785152.29</v>
      </c>
      <c r="F196" s="2">
        <v>361189.97</v>
      </c>
      <c r="G196" s="2">
        <v>288869.77</v>
      </c>
      <c r="H196" s="2">
        <v>113599.25</v>
      </c>
      <c r="I196" s="2">
        <v>28667</v>
      </c>
      <c r="J196" s="2">
        <v>70629.33</v>
      </c>
      <c r="K196" s="2">
        <v>104996.6</v>
      </c>
      <c r="L196" s="2">
        <v>81322.83</v>
      </c>
      <c r="M196" s="2">
        <v>389875.98</v>
      </c>
      <c r="N196" s="2">
        <v>474089.97</v>
      </c>
      <c r="O196" s="3">
        <f>SUM('ILLERIN SEKTOR BAZINDA IHRACATI'!$C196:$N196)</f>
        <v>4034703.54</v>
      </c>
    </row>
    <row r="197" spans="1:15" ht="12">
      <c r="A197" s="1" t="s">
        <v>64</v>
      </c>
      <c r="B197" s="1" t="s">
        <v>54</v>
      </c>
      <c r="G197" s="2">
        <v>5300</v>
      </c>
      <c r="O197" s="3">
        <f>SUM('ILLERIN SEKTOR BAZINDA IHRACATI'!$C197:$N197)</f>
        <v>5300</v>
      </c>
    </row>
    <row r="198" spans="1:15" ht="12">
      <c r="A198" s="1" t="s">
        <v>65</v>
      </c>
      <c r="B198" s="1" t="s">
        <v>31</v>
      </c>
      <c r="C198" s="2">
        <v>435128.65</v>
      </c>
      <c r="D198" s="2">
        <v>618691.17</v>
      </c>
      <c r="E198" s="2">
        <v>439457.99</v>
      </c>
      <c r="F198" s="2">
        <v>216854.06</v>
      </c>
      <c r="G198" s="2">
        <v>421963.32</v>
      </c>
      <c r="H198" s="2">
        <v>341068.13</v>
      </c>
      <c r="I198" s="2">
        <v>553200.37</v>
      </c>
      <c r="J198" s="2">
        <v>429907.71</v>
      </c>
      <c r="K198" s="2">
        <v>523129.41</v>
      </c>
      <c r="L198" s="2">
        <v>237470.5</v>
      </c>
      <c r="M198" s="2">
        <v>352363.38</v>
      </c>
      <c r="N198" s="2">
        <v>320144.81</v>
      </c>
      <c r="O198" s="3">
        <f>SUM('ILLERIN SEKTOR BAZINDA IHRACATI'!$C198:$N198)</f>
        <v>4889379.5</v>
      </c>
    </row>
    <row r="199" spans="1:15" ht="12">
      <c r="A199" s="1" t="s">
        <v>65</v>
      </c>
      <c r="B199" s="1" t="s">
        <v>32</v>
      </c>
      <c r="C199" s="2">
        <v>88183.55</v>
      </c>
      <c r="D199" s="2">
        <v>141349.77</v>
      </c>
      <c r="E199" s="2">
        <v>175484.2</v>
      </c>
      <c r="F199" s="2">
        <v>175602.73</v>
      </c>
      <c r="G199" s="2">
        <v>132680.87</v>
      </c>
      <c r="H199" s="2">
        <v>149783.67</v>
      </c>
      <c r="I199" s="2">
        <v>188860.37</v>
      </c>
      <c r="J199" s="2">
        <v>193536.81</v>
      </c>
      <c r="K199" s="2">
        <v>167146.83</v>
      </c>
      <c r="L199" s="2">
        <v>87446.08</v>
      </c>
      <c r="M199" s="2">
        <v>157033.49</v>
      </c>
      <c r="N199" s="2">
        <v>106816.06</v>
      </c>
      <c r="O199" s="3">
        <f>SUM('ILLERIN SEKTOR BAZINDA IHRACATI'!$C199:$N199)</f>
        <v>1763924.4300000004</v>
      </c>
    </row>
    <row r="200" spans="1:15" ht="12">
      <c r="A200" s="1" t="s">
        <v>65</v>
      </c>
      <c r="B200" s="1" t="s">
        <v>33</v>
      </c>
      <c r="C200" s="2">
        <v>380037.04</v>
      </c>
      <c r="D200" s="2">
        <v>592498.6</v>
      </c>
      <c r="E200" s="2">
        <v>6887.17</v>
      </c>
      <c r="F200" s="2">
        <v>1875.83</v>
      </c>
      <c r="G200" s="2">
        <v>1302.1</v>
      </c>
      <c r="H200" s="2">
        <v>3015.72</v>
      </c>
      <c r="I200" s="2">
        <v>664.05</v>
      </c>
      <c r="J200" s="2">
        <v>990.68</v>
      </c>
      <c r="K200" s="2">
        <v>5961.84</v>
      </c>
      <c r="L200" s="2">
        <v>2875.02</v>
      </c>
      <c r="M200" s="2">
        <v>4625.82</v>
      </c>
      <c r="N200" s="2">
        <v>569.99</v>
      </c>
      <c r="O200" s="3">
        <f>SUM('ILLERIN SEKTOR BAZINDA IHRACATI'!$C200:$N200)</f>
        <v>1001303.8599999999</v>
      </c>
    </row>
    <row r="201" spans="1:15" ht="12">
      <c r="A201" s="1" t="s">
        <v>65</v>
      </c>
      <c r="B201" s="1" t="s">
        <v>34</v>
      </c>
      <c r="C201" s="2">
        <v>372493.63</v>
      </c>
      <c r="D201" s="2">
        <v>271823.21</v>
      </c>
      <c r="E201" s="2">
        <v>584893.7</v>
      </c>
      <c r="F201" s="2">
        <v>406852.7</v>
      </c>
      <c r="G201" s="2">
        <v>608549.91</v>
      </c>
      <c r="H201" s="2">
        <v>947513.28</v>
      </c>
      <c r="I201" s="2">
        <v>568300.67</v>
      </c>
      <c r="J201" s="2">
        <v>831011.79</v>
      </c>
      <c r="K201" s="2">
        <v>355947.56</v>
      </c>
      <c r="L201" s="2">
        <v>402171.03</v>
      </c>
      <c r="M201" s="2">
        <v>535566.31</v>
      </c>
      <c r="N201" s="2">
        <v>388694.21</v>
      </c>
      <c r="O201" s="3">
        <f>SUM('ILLERIN SEKTOR BAZINDA IHRACATI'!$C201:$N201)</f>
        <v>6273817.999999999</v>
      </c>
    </row>
    <row r="202" spans="1:15" ht="12">
      <c r="A202" s="1" t="s">
        <v>65</v>
      </c>
      <c r="B202" s="1" t="s">
        <v>35</v>
      </c>
      <c r="C202" s="2">
        <v>2562433.14</v>
      </c>
      <c r="D202" s="2">
        <v>2362695.28</v>
      </c>
      <c r="E202" s="2">
        <v>2011863.36</v>
      </c>
      <c r="F202" s="2">
        <v>1987297.15</v>
      </c>
      <c r="G202" s="2">
        <v>2658931.21</v>
      </c>
      <c r="H202" s="2">
        <v>1728124.98</v>
      </c>
      <c r="I202" s="2">
        <v>3076761.11</v>
      </c>
      <c r="J202" s="2">
        <v>3103338.9</v>
      </c>
      <c r="K202" s="2">
        <v>3311465.29</v>
      </c>
      <c r="L202" s="2">
        <v>3900016.6</v>
      </c>
      <c r="M202" s="2">
        <v>3541650.1</v>
      </c>
      <c r="N202" s="2">
        <v>2209466.77</v>
      </c>
      <c r="O202" s="3">
        <f>SUM('ILLERIN SEKTOR BAZINDA IHRACATI'!$C202:$N202)</f>
        <v>32454043.89</v>
      </c>
    </row>
    <row r="203" spans="1:15" ht="12">
      <c r="A203" s="1" t="s">
        <v>65</v>
      </c>
      <c r="B203" s="1" t="s">
        <v>36</v>
      </c>
      <c r="C203" s="2">
        <v>41762.67</v>
      </c>
      <c r="D203" s="2">
        <v>4228.32</v>
      </c>
      <c r="E203" s="2">
        <v>5587.12</v>
      </c>
      <c r="F203" s="2">
        <v>46796.14</v>
      </c>
      <c r="G203" s="2">
        <v>13226.87</v>
      </c>
      <c r="H203" s="2">
        <v>30495.86</v>
      </c>
      <c r="I203" s="2">
        <v>73312.99</v>
      </c>
      <c r="J203" s="2">
        <v>2386.9</v>
      </c>
      <c r="K203" s="2">
        <v>105389.4</v>
      </c>
      <c r="L203" s="2">
        <v>19821.16</v>
      </c>
      <c r="M203" s="2">
        <v>48560.25</v>
      </c>
      <c r="N203" s="2">
        <v>3373.1</v>
      </c>
      <c r="O203" s="3">
        <f>SUM('ILLERIN SEKTOR BAZINDA IHRACATI'!$C203:$N203)</f>
        <v>394940.7799999999</v>
      </c>
    </row>
    <row r="204" spans="1:15" ht="12">
      <c r="A204" s="1" t="s">
        <v>65</v>
      </c>
      <c r="B204" s="1" t="s">
        <v>37</v>
      </c>
      <c r="D204" s="2">
        <v>2806.62</v>
      </c>
      <c r="E204" s="2">
        <v>934.4</v>
      </c>
      <c r="F204" s="2">
        <v>326.38</v>
      </c>
      <c r="G204" s="2">
        <v>31.37</v>
      </c>
      <c r="H204" s="2">
        <v>661.77</v>
      </c>
      <c r="I204" s="2">
        <v>12396.07</v>
      </c>
      <c r="K204" s="2">
        <v>20.3</v>
      </c>
      <c r="M204" s="2">
        <v>176.63</v>
      </c>
      <c r="O204" s="3">
        <f>SUM('ILLERIN SEKTOR BAZINDA IHRACATI'!$C204:$N204)</f>
        <v>17353.54</v>
      </c>
    </row>
    <row r="205" spans="1:15" ht="12">
      <c r="A205" s="1" t="s">
        <v>65</v>
      </c>
      <c r="B205" s="1" t="s">
        <v>38</v>
      </c>
      <c r="C205" s="2">
        <v>3574986.28</v>
      </c>
      <c r="D205" s="2">
        <v>3669975.88</v>
      </c>
      <c r="E205" s="2">
        <v>4590517.56</v>
      </c>
      <c r="F205" s="2">
        <v>4334732.5</v>
      </c>
      <c r="G205" s="2">
        <v>3502112.99</v>
      </c>
      <c r="H205" s="2">
        <v>2950520.15</v>
      </c>
      <c r="I205" s="2">
        <v>3568475.58</v>
      </c>
      <c r="J205" s="2">
        <v>3762591.78</v>
      </c>
      <c r="K205" s="2">
        <v>4221096.88</v>
      </c>
      <c r="L205" s="2">
        <v>4250161.14</v>
      </c>
      <c r="M205" s="2">
        <v>2902012.36</v>
      </c>
      <c r="N205" s="2">
        <v>3996611.6</v>
      </c>
      <c r="O205" s="3">
        <f>SUM('ILLERIN SEKTOR BAZINDA IHRACATI'!$C205:$N205)</f>
        <v>45323794.7</v>
      </c>
    </row>
    <row r="206" spans="1:15" ht="12">
      <c r="A206" s="1" t="s">
        <v>65</v>
      </c>
      <c r="B206" s="1" t="s">
        <v>39</v>
      </c>
      <c r="E206" s="2">
        <v>92400</v>
      </c>
      <c r="M206" s="2">
        <v>3300</v>
      </c>
      <c r="O206" s="3">
        <f>SUM('ILLERIN SEKTOR BAZINDA IHRACATI'!$C206:$N206)</f>
        <v>95700</v>
      </c>
    </row>
    <row r="207" spans="1:15" ht="12">
      <c r="A207" s="1" t="s">
        <v>65</v>
      </c>
      <c r="B207" s="1" t="s">
        <v>41</v>
      </c>
      <c r="C207" s="2">
        <v>37600</v>
      </c>
      <c r="D207" s="2">
        <v>18117.7</v>
      </c>
      <c r="E207" s="2">
        <v>32462.77</v>
      </c>
      <c r="F207" s="2">
        <v>179527.11</v>
      </c>
      <c r="G207" s="2">
        <v>395611.66</v>
      </c>
      <c r="H207" s="2">
        <v>445640.89</v>
      </c>
      <c r="I207" s="2">
        <v>517167.53</v>
      </c>
      <c r="J207" s="2">
        <v>623604.88</v>
      </c>
      <c r="K207" s="2">
        <v>617732.02</v>
      </c>
      <c r="L207" s="2">
        <v>531743.56</v>
      </c>
      <c r="M207" s="2">
        <v>723872.33</v>
      </c>
      <c r="N207" s="2">
        <v>133441.57</v>
      </c>
      <c r="O207" s="3">
        <f>SUM('ILLERIN SEKTOR BAZINDA IHRACATI'!$C207:$N207)</f>
        <v>4256522.0200000005</v>
      </c>
    </row>
    <row r="208" spans="1:15" ht="12">
      <c r="A208" s="1" t="s">
        <v>65</v>
      </c>
      <c r="B208" s="1" t="s">
        <v>42</v>
      </c>
      <c r="C208" s="2">
        <v>5587565.05</v>
      </c>
      <c r="D208" s="2">
        <v>5007452.26</v>
      </c>
      <c r="E208" s="2">
        <v>5454652.7</v>
      </c>
      <c r="F208" s="2">
        <v>5669651.57</v>
      </c>
      <c r="G208" s="2">
        <v>4825359.93</v>
      </c>
      <c r="H208" s="2">
        <v>6463834.66</v>
      </c>
      <c r="I208" s="2">
        <v>3638661.68</v>
      </c>
      <c r="J208" s="2">
        <v>6021304.47</v>
      </c>
      <c r="K208" s="2">
        <v>3483088.51</v>
      </c>
      <c r="L208" s="2">
        <v>3039470.18</v>
      </c>
      <c r="M208" s="2">
        <v>3230283.88</v>
      </c>
      <c r="N208" s="2">
        <v>6027108.6</v>
      </c>
      <c r="O208" s="3">
        <f>SUM('ILLERIN SEKTOR BAZINDA IHRACATI'!$C208:$N208)</f>
        <v>58448433.49</v>
      </c>
    </row>
    <row r="209" spans="1:15" ht="12">
      <c r="A209" s="1" t="s">
        <v>65</v>
      </c>
      <c r="B209" s="1" t="s">
        <v>43</v>
      </c>
      <c r="C209" s="2">
        <v>39625.94</v>
      </c>
      <c r="D209" s="2">
        <v>143747.81</v>
      </c>
      <c r="E209" s="2">
        <v>90355.45</v>
      </c>
      <c r="F209" s="2">
        <v>3083.83</v>
      </c>
      <c r="G209" s="2">
        <v>32879.35</v>
      </c>
      <c r="H209" s="2">
        <v>44576.62</v>
      </c>
      <c r="I209" s="2">
        <v>6930.4</v>
      </c>
      <c r="J209" s="2">
        <v>59692.36</v>
      </c>
      <c r="K209" s="2">
        <v>8362.91</v>
      </c>
      <c r="L209" s="2">
        <v>56545.47</v>
      </c>
      <c r="M209" s="2">
        <v>105831.49</v>
      </c>
      <c r="N209" s="2">
        <v>191057.19</v>
      </c>
      <c r="O209" s="3">
        <f>SUM('ILLERIN SEKTOR BAZINDA IHRACATI'!$C209:$N209)</f>
        <v>782688.8200000001</v>
      </c>
    </row>
    <row r="210" spans="1:15" ht="12">
      <c r="A210" s="1" t="s">
        <v>65</v>
      </c>
      <c r="B210" s="1" t="s">
        <v>44</v>
      </c>
      <c r="C210" s="2">
        <v>1819874.63</v>
      </c>
      <c r="D210" s="2">
        <v>1466633.55</v>
      </c>
      <c r="E210" s="2">
        <v>1528829.1</v>
      </c>
      <c r="F210" s="2">
        <v>1985409.67</v>
      </c>
      <c r="G210" s="2">
        <v>1966418.42</v>
      </c>
      <c r="H210" s="2">
        <v>1487072.88</v>
      </c>
      <c r="I210" s="2">
        <v>1840238.12</v>
      </c>
      <c r="J210" s="2">
        <v>2110247.88</v>
      </c>
      <c r="K210" s="2">
        <v>2037221.91</v>
      </c>
      <c r="L210" s="2">
        <v>1832816.89</v>
      </c>
      <c r="M210" s="2">
        <v>1917938.65</v>
      </c>
      <c r="N210" s="2">
        <v>1878679.49</v>
      </c>
      <c r="O210" s="3">
        <f>SUM('ILLERIN SEKTOR BAZINDA IHRACATI'!$C210:$N210)</f>
        <v>21871381.189999998</v>
      </c>
    </row>
    <row r="211" spans="1:15" ht="12">
      <c r="A211" s="1" t="s">
        <v>65</v>
      </c>
      <c r="B211" s="1" t="s">
        <v>45</v>
      </c>
      <c r="C211" s="2">
        <v>6854345.78</v>
      </c>
      <c r="D211" s="2">
        <v>5619497.31</v>
      </c>
      <c r="E211" s="2">
        <v>6249866.56</v>
      </c>
      <c r="F211" s="2">
        <v>5128037.17</v>
      </c>
      <c r="G211" s="2">
        <v>4980788.87</v>
      </c>
      <c r="H211" s="2">
        <v>5230928.07</v>
      </c>
      <c r="I211" s="2">
        <v>4156232.22</v>
      </c>
      <c r="J211" s="2">
        <v>5999800.49</v>
      </c>
      <c r="K211" s="2">
        <v>11870429.44</v>
      </c>
      <c r="L211" s="2">
        <v>15866534.65</v>
      </c>
      <c r="M211" s="2">
        <v>12550708.87</v>
      </c>
      <c r="N211" s="2">
        <v>8424133.1</v>
      </c>
      <c r="O211" s="3">
        <f>SUM('ILLERIN SEKTOR BAZINDA IHRACATI'!$C211:$N211)</f>
        <v>92931302.53</v>
      </c>
    </row>
    <row r="212" spans="1:15" ht="12">
      <c r="A212" s="1" t="s">
        <v>65</v>
      </c>
      <c r="B212" s="1" t="s">
        <v>46</v>
      </c>
      <c r="C212" s="2">
        <v>6370705.97</v>
      </c>
      <c r="D212" s="2">
        <v>7494815.53</v>
      </c>
      <c r="E212" s="2">
        <v>8429353.68</v>
      </c>
      <c r="F212" s="2">
        <v>9887771.47</v>
      </c>
      <c r="G212" s="2">
        <v>8641617.93</v>
      </c>
      <c r="H212" s="2">
        <v>11270909.06</v>
      </c>
      <c r="I212" s="2">
        <v>7116323.85</v>
      </c>
      <c r="J212" s="2">
        <v>9255196.44</v>
      </c>
      <c r="K212" s="2">
        <v>6958554.3</v>
      </c>
      <c r="L212" s="2">
        <v>7453557.64</v>
      </c>
      <c r="M212" s="2">
        <v>10635061.67</v>
      </c>
      <c r="N212" s="2">
        <v>7492819.85</v>
      </c>
      <c r="O212" s="3">
        <f>SUM('ILLERIN SEKTOR BAZINDA IHRACATI'!$C212:$N212)</f>
        <v>101006687.39</v>
      </c>
    </row>
    <row r="213" spans="1:15" ht="12">
      <c r="A213" s="1" t="s">
        <v>65</v>
      </c>
      <c r="B213" s="1" t="s">
        <v>47</v>
      </c>
      <c r="C213" s="2">
        <v>1955879.52</v>
      </c>
      <c r="D213" s="2">
        <v>3153276.54</v>
      </c>
      <c r="E213" s="2">
        <v>3582291.66</v>
      </c>
      <c r="F213" s="2">
        <v>2028687.12</v>
      </c>
      <c r="G213" s="2">
        <v>2166781.84</v>
      </c>
      <c r="H213" s="2">
        <v>2640025.21</v>
      </c>
      <c r="I213" s="2">
        <v>3970471.1</v>
      </c>
      <c r="J213" s="2">
        <v>3100963.06</v>
      </c>
      <c r="K213" s="2">
        <v>3450004.38</v>
      </c>
      <c r="L213" s="2">
        <v>3099853.05</v>
      </c>
      <c r="M213" s="2">
        <v>2935378.4</v>
      </c>
      <c r="N213" s="2">
        <v>2668033.3</v>
      </c>
      <c r="O213" s="3">
        <f>SUM('ILLERIN SEKTOR BAZINDA IHRACATI'!$C213:$N213)</f>
        <v>34751645.18</v>
      </c>
    </row>
    <row r="214" spans="1:15" ht="12">
      <c r="A214" s="1" t="s">
        <v>65</v>
      </c>
      <c r="B214" s="1" t="s">
        <v>48</v>
      </c>
      <c r="C214" s="2">
        <v>1595276.39</v>
      </c>
      <c r="D214" s="2">
        <v>1366050.44</v>
      </c>
      <c r="E214" s="2">
        <v>1820150.81</v>
      </c>
      <c r="F214" s="2">
        <v>1388985.61</v>
      </c>
      <c r="G214" s="2">
        <v>1589771.98</v>
      </c>
      <c r="H214" s="2">
        <v>1650076.39</v>
      </c>
      <c r="I214" s="2">
        <v>1395074.73</v>
      </c>
      <c r="J214" s="2">
        <v>1475881.96</v>
      </c>
      <c r="K214" s="2">
        <v>2201657.61</v>
      </c>
      <c r="L214" s="2">
        <v>1917203.67</v>
      </c>
      <c r="M214" s="2">
        <v>1738523.98</v>
      </c>
      <c r="N214" s="2">
        <v>1615346.48</v>
      </c>
      <c r="O214" s="3">
        <f>SUM('ILLERIN SEKTOR BAZINDA IHRACATI'!$C214:$N214)</f>
        <v>19754000.05</v>
      </c>
    </row>
    <row r="215" spans="1:15" ht="12">
      <c r="A215" s="1" t="s">
        <v>65</v>
      </c>
      <c r="B215" s="1" t="s">
        <v>49</v>
      </c>
      <c r="C215" s="2">
        <v>887238.37</v>
      </c>
      <c r="D215" s="2">
        <v>1235455</v>
      </c>
      <c r="E215" s="2">
        <v>1042600.36</v>
      </c>
      <c r="F215" s="2">
        <v>1492632.16</v>
      </c>
      <c r="G215" s="2">
        <v>1267474.44</v>
      </c>
      <c r="H215" s="2">
        <v>893373.95</v>
      </c>
      <c r="I215" s="2">
        <v>957038.71</v>
      </c>
      <c r="J215" s="2">
        <v>686413.12</v>
      </c>
      <c r="K215" s="2">
        <v>541665.26</v>
      </c>
      <c r="L215" s="2">
        <v>661715.35</v>
      </c>
      <c r="M215" s="2">
        <v>561999.47</v>
      </c>
      <c r="N215" s="2">
        <v>506281.58</v>
      </c>
      <c r="O215" s="3">
        <f>SUM('ILLERIN SEKTOR BAZINDA IHRACATI'!$C215:$N215)</f>
        <v>10733887.77</v>
      </c>
    </row>
    <row r="216" spans="1:15" ht="12">
      <c r="A216" s="1" t="s">
        <v>65</v>
      </c>
      <c r="B216" s="1" t="s">
        <v>50</v>
      </c>
      <c r="K216" s="2">
        <v>40601.38</v>
      </c>
      <c r="O216" s="3">
        <f>SUM('ILLERIN SEKTOR BAZINDA IHRACATI'!$C216:$N216)</f>
        <v>40601.38</v>
      </c>
    </row>
    <row r="217" spans="1:15" ht="12">
      <c r="A217" s="1" t="s">
        <v>65</v>
      </c>
      <c r="B217" s="1" t="s">
        <v>51</v>
      </c>
      <c r="C217" s="2">
        <v>3833097.85</v>
      </c>
      <c r="D217" s="2">
        <v>4731137.83</v>
      </c>
      <c r="E217" s="2">
        <v>4886352.02</v>
      </c>
      <c r="F217" s="2">
        <v>5074263.13</v>
      </c>
      <c r="G217" s="2">
        <v>4949225.92</v>
      </c>
      <c r="H217" s="2">
        <v>4563775.91</v>
      </c>
      <c r="I217" s="2">
        <v>4420267.03</v>
      </c>
      <c r="J217" s="2">
        <v>6141997.49</v>
      </c>
      <c r="K217" s="2">
        <v>4355831.41</v>
      </c>
      <c r="L217" s="2">
        <v>4431437.58</v>
      </c>
      <c r="M217" s="2">
        <v>3808884.21</v>
      </c>
      <c r="N217" s="2">
        <v>3832781.18</v>
      </c>
      <c r="O217" s="3">
        <f>SUM('ILLERIN SEKTOR BAZINDA IHRACATI'!$C217:$N217)</f>
        <v>55029051.56</v>
      </c>
    </row>
    <row r="218" spans="1:15" ht="12">
      <c r="A218" s="1" t="s">
        <v>65</v>
      </c>
      <c r="B218" s="1" t="s">
        <v>52</v>
      </c>
      <c r="C218" s="2">
        <v>2823729.7</v>
      </c>
      <c r="D218" s="2">
        <v>2072964.64</v>
      </c>
      <c r="E218" s="2">
        <v>2872802.44</v>
      </c>
      <c r="F218" s="2">
        <v>1343601.14</v>
      </c>
      <c r="G218" s="2">
        <v>262398.11</v>
      </c>
      <c r="H218" s="2">
        <v>343470.23</v>
      </c>
      <c r="I218" s="2">
        <v>237972.86</v>
      </c>
      <c r="J218" s="2">
        <v>201680.4</v>
      </c>
      <c r="K218" s="2">
        <v>516864.54</v>
      </c>
      <c r="L218" s="2">
        <v>439505.95</v>
      </c>
      <c r="M218" s="2">
        <v>281190.8</v>
      </c>
      <c r="N218" s="2">
        <v>963243.03</v>
      </c>
      <c r="O218" s="3">
        <f>SUM('ILLERIN SEKTOR BAZINDA IHRACATI'!$C218:$N218)</f>
        <v>12359423.839999998</v>
      </c>
    </row>
    <row r="219" spans="1:15" ht="12">
      <c r="A219" s="1" t="s">
        <v>65</v>
      </c>
      <c r="B219" s="1" t="s">
        <v>53</v>
      </c>
      <c r="C219" s="2">
        <v>193596.47</v>
      </c>
      <c r="D219" s="2">
        <v>334245.71</v>
      </c>
      <c r="E219" s="2">
        <v>384617.48</v>
      </c>
      <c r="F219" s="2">
        <v>532653.89</v>
      </c>
      <c r="G219" s="2">
        <v>485142.27</v>
      </c>
      <c r="H219" s="2">
        <v>721977.4</v>
      </c>
      <c r="I219" s="2">
        <v>2136752.25</v>
      </c>
      <c r="J219" s="2">
        <v>770079.76</v>
      </c>
      <c r="K219" s="2">
        <v>177216.11</v>
      </c>
      <c r="L219" s="2">
        <v>324424.23</v>
      </c>
      <c r="M219" s="2">
        <v>2222009.31</v>
      </c>
      <c r="N219" s="2">
        <v>1999031.44</v>
      </c>
      <c r="O219" s="3">
        <f>SUM('ILLERIN SEKTOR BAZINDA IHRACATI'!$C219:$N219)</f>
        <v>10281746.32</v>
      </c>
    </row>
    <row r="220" spans="1:15" ht="12">
      <c r="A220" s="1" t="s">
        <v>65</v>
      </c>
      <c r="B220" s="1" t="s">
        <v>54</v>
      </c>
      <c r="C220" s="2">
        <v>1851623.95</v>
      </c>
      <c r="D220" s="2">
        <v>2379409.94</v>
      </c>
      <c r="E220" s="2">
        <v>3351384.53</v>
      </c>
      <c r="F220" s="2">
        <v>2318183.94</v>
      </c>
      <c r="G220" s="2">
        <v>2045654.88</v>
      </c>
      <c r="H220" s="2">
        <v>1610777.91</v>
      </c>
      <c r="I220" s="2">
        <v>1568753.46</v>
      </c>
      <c r="J220" s="2">
        <v>2147517.11</v>
      </c>
      <c r="K220" s="2">
        <v>1881864.25</v>
      </c>
      <c r="L220" s="2">
        <v>2135373</v>
      </c>
      <c r="M220" s="2">
        <v>1953211.41</v>
      </c>
      <c r="N220" s="2">
        <v>1903050.57</v>
      </c>
      <c r="O220" s="3">
        <f>SUM('ILLERIN SEKTOR BAZINDA IHRACATI'!$C220:$N220)</f>
        <v>25146804.95</v>
      </c>
    </row>
    <row r="221" spans="1:15" ht="12">
      <c r="A221" s="1" t="s">
        <v>66</v>
      </c>
      <c r="B221" s="1" t="s">
        <v>31</v>
      </c>
      <c r="C221" s="2">
        <v>727730.09</v>
      </c>
      <c r="D221" s="2">
        <v>920088.16</v>
      </c>
      <c r="E221" s="2">
        <v>1256764.68</v>
      </c>
      <c r="F221" s="2">
        <v>957317.95</v>
      </c>
      <c r="G221" s="2">
        <v>1111987.7</v>
      </c>
      <c r="H221" s="2">
        <v>1228104.71</v>
      </c>
      <c r="I221" s="2">
        <v>1408458.94</v>
      </c>
      <c r="J221" s="2">
        <v>1118261.18</v>
      </c>
      <c r="K221" s="2">
        <v>871267.28</v>
      </c>
      <c r="L221" s="2">
        <v>1227679.05</v>
      </c>
      <c r="M221" s="2">
        <v>992655.23</v>
      </c>
      <c r="N221" s="2">
        <v>1146145.47</v>
      </c>
      <c r="O221" s="3">
        <f>SUM('ILLERIN SEKTOR BAZINDA IHRACATI'!$C221:$N221)</f>
        <v>12966460.440000001</v>
      </c>
    </row>
    <row r="222" spans="1:15" ht="12">
      <c r="A222" s="1" t="s">
        <v>66</v>
      </c>
      <c r="B222" s="1" t="s">
        <v>32</v>
      </c>
      <c r="C222" s="2">
        <v>72329.13</v>
      </c>
      <c r="D222" s="2">
        <v>230833.02</v>
      </c>
      <c r="E222" s="2">
        <v>95841.06</v>
      </c>
      <c r="F222" s="2">
        <v>250722.34</v>
      </c>
      <c r="G222" s="2">
        <v>242352.68</v>
      </c>
      <c r="H222" s="2">
        <v>164979.74</v>
      </c>
      <c r="I222" s="2">
        <v>114717.43</v>
      </c>
      <c r="J222" s="2">
        <v>113750.86</v>
      </c>
      <c r="K222" s="2">
        <v>158671.83</v>
      </c>
      <c r="L222" s="2">
        <v>341404.29</v>
      </c>
      <c r="M222" s="2">
        <v>188759.42</v>
      </c>
      <c r="N222" s="2">
        <v>89944.71</v>
      </c>
      <c r="O222" s="3">
        <f>SUM('ILLERIN SEKTOR BAZINDA IHRACATI'!$C222:$N222)</f>
        <v>2064306.51</v>
      </c>
    </row>
    <row r="223" spans="1:15" ht="12">
      <c r="A223" s="1" t="s">
        <v>66</v>
      </c>
      <c r="B223" s="1" t="s">
        <v>33</v>
      </c>
      <c r="C223" s="2">
        <v>117286.5</v>
      </c>
      <c r="D223" s="2">
        <v>316770.38</v>
      </c>
      <c r="F223" s="2">
        <v>28.59</v>
      </c>
      <c r="O223" s="3">
        <f>SUM('ILLERIN SEKTOR BAZINDA IHRACATI'!$C223:$N223)</f>
        <v>434085.47000000003</v>
      </c>
    </row>
    <row r="224" spans="1:15" ht="12">
      <c r="A224" s="1" t="s">
        <v>66</v>
      </c>
      <c r="B224" s="1" t="s">
        <v>34</v>
      </c>
      <c r="C224" s="2">
        <v>1003549</v>
      </c>
      <c r="D224" s="2">
        <v>1170486.63</v>
      </c>
      <c r="E224" s="2">
        <v>1739868.88</v>
      </c>
      <c r="F224" s="2">
        <v>1760004.79</v>
      </c>
      <c r="G224" s="2">
        <v>2002562.85</v>
      </c>
      <c r="H224" s="2">
        <v>2498784.42</v>
      </c>
      <c r="I224" s="2">
        <v>1332370.09</v>
      </c>
      <c r="J224" s="2">
        <v>1663828.86</v>
      </c>
      <c r="K224" s="2">
        <v>1842545.64</v>
      </c>
      <c r="L224" s="2">
        <v>2110129.63</v>
      </c>
      <c r="M224" s="2">
        <v>1698920.82</v>
      </c>
      <c r="N224" s="2">
        <v>1542145.61</v>
      </c>
      <c r="O224" s="3">
        <f>SUM('ILLERIN SEKTOR BAZINDA IHRACATI'!$C224:$N224)</f>
        <v>20365197.22</v>
      </c>
    </row>
    <row r="225" spans="1:15" ht="12">
      <c r="A225" s="1" t="s">
        <v>66</v>
      </c>
      <c r="B225" s="1" t="s">
        <v>35</v>
      </c>
      <c r="C225" s="2">
        <v>1261886.35</v>
      </c>
      <c r="D225" s="2">
        <v>1178316.99</v>
      </c>
      <c r="E225" s="2">
        <v>1644434.79</v>
      </c>
      <c r="F225" s="2">
        <v>1521793.22</v>
      </c>
      <c r="G225" s="2">
        <v>1496995.58</v>
      </c>
      <c r="H225" s="2">
        <v>1394342.34</v>
      </c>
      <c r="I225" s="2">
        <v>1515567.53</v>
      </c>
      <c r="J225" s="2">
        <v>1320007.6</v>
      </c>
      <c r="K225" s="2">
        <v>1369652.38</v>
      </c>
      <c r="L225" s="2">
        <v>1477918.89</v>
      </c>
      <c r="M225" s="2">
        <v>1237462.73</v>
      </c>
      <c r="N225" s="2">
        <v>1354778.02</v>
      </c>
      <c r="O225" s="3">
        <f>SUM('ILLERIN SEKTOR BAZINDA IHRACATI'!$C225:$N225)</f>
        <v>16773156.419999998</v>
      </c>
    </row>
    <row r="226" spans="1:15" ht="12">
      <c r="A226" s="1" t="s">
        <v>66</v>
      </c>
      <c r="B226" s="1" t="s">
        <v>36</v>
      </c>
      <c r="D226" s="2">
        <v>51096.61</v>
      </c>
      <c r="E226" s="2">
        <v>199901.83</v>
      </c>
      <c r="F226" s="2">
        <v>148048.21</v>
      </c>
      <c r="G226" s="2">
        <v>177686.68</v>
      </c>
      <c r="H226" s="2">
        <v>248765.11</v>
      </c>
      <c r="I226" s="2">
        <v>192819.37</v>
      </c>
      <c r="J226" s="2">
        <v>166251.09</v>
      </c>
      <c r="K226" s="2">
        <v>41408.79</v>
      </c>
      <c r="L226" s="2">
        <v>210398.84</v>
      </c>
      <c r="M226" s="2">
        <v>62409.85</v>
      </c>
      <c r="N226" s="2">
        <v>75219.17</v>
      </c>
      <c r="O226" s="3">
        <f>SUM('ILLERIN SEKTOR BAZINDA IHRACATI'!$C226:$N226)</f>
        <v>1574005.5500000003</v>
      </c>
    </row>
    <row r="227" spans="1:15" ht="12">
      <c r="A227" s="1" t="s">
        <v>66</v>
      </c>
      <c r="B227" s="1" t="s">
        <v>37</v>
      </c>
      <c r="K227" s="2">
        <v>7443.76</v>
      </c>
      <c r="M227" s="2">
        <v>200</v>
      </c>
      <c r="O227" s="3">
        <f>SUM('ILLERIN SEKTOR BAZINDA IHRACATI'!$C227:$N227)</f>
        <v>7643.76</v>
      </c>
    </row>
    <row r="228" spans="1:15" ht="12">
      <c r="A228" s="1" t="s">
        <v>66</v>
      </c>
      <c r="B228" s="1" t="s">
        <v>38</v>
      </c>
      <c r="C228" s="2">
        <v>771906.89</v>
      </c>
      <c r="D228" s="2">
        <v>1620125.9</v>
      </c>
      <c r="E228" s="2">
        <v>4013801.25</v>
      </c>
      <c r="F228" s="2">
        <v>4646530.96</v>
      </c>
      <c r="G228" s="2">
        <v>911398.05</v>
      </c>
      <c r="H228" s="2">
        <v>1277495.25</v>
      </c>
      <c r="I228" s="2">
        <v>1917105.58</v>
      </c>
      <c r="J228" s="2">
        <v>683802.83</v>
      </c>
      <c r="K228" s="2">
        <v>1433669.34</v>
      </c>
      <c r="L228" s="2">
        <v>2313767.97</v>
      </c>
      <c r="M228" s="2">
        <v>2549174.96</v>
      </c>
      <c r="N228" s="2">
        <v>6198107.91</v>
      </c>
      <c r="O228" s="3">
        <f>SUM('ILLERIN SEKTOR BAZINDA IHRACATI'!$C228:$N228)</f>
        <v>28336886.89</v>
      </c>
    </row>
    <row r="229" spans="1:15" ht="12">
      <c r="A229" s="1" t="s">
        <v>66</v>
      </c>
      <c r="B229" s="1" t="s">
        <v>40</v>
      </c>
      <c r="C229" s="2">
        <v>9558.4</v>
      </c>
      <c r="N229" s="2">
        <v>53669.4</v>
      </c>
      <c r="O229" s="3">
        <f>SUM('ILLERIN SEKTOR BAZINDA IHRACATI'!$C229:$N229)</f>
        <v>63227.8</v>
      </c>
    </row>
    <row r="230" spans="1:15" ht="12">
      <c r="A230" s="1" t="s">
        <v>66</v>
      </c>
      <c r="B230" s="1" t="s">
        <v>41</v>
      </c>
      <c r="H230" s="2">
        <v>111.02</v>
      </c>
      <c r="I230" s="2">
        <v>740.72</v>
      </c>
      <c r="O230" s="3">
        <f>SUM('ILLERIN SEKTOR BAZINDA IHRACATI'!$C230:$N230)</f>
        <v>851.74</v>
      </c>
    </row>
    <row r="231" spans="1:15" ht="12">
      <c r="A231" s="1" t="s">
        <v>66</v>
      </c>
      <c r="B231" s="1" t="s">
        <v>42</v>
      </c>
      <c r="C231" s="2">
        <v>6569782.91</v>
      </c>
      <c r="D231" s="2">
        <v>6329915.57</v>
      </c>
      <c r="E231" s="2">
        <v>7446096.39</v>
      </c>
      <c r="F231" s="2">
        <v>6635183.29</v>
      </c>
      <c r="G231" s="2">
        <v>6999691.74</v>
      </c>
      <c r="H231" s="2">
        <v>6125794.19</v>
      </c>
      <c r="I231" s="2">
        <v>6307070.21</v>
      </c>
      <c r="J231" s="2">
        <v>6283544.86</v>
      </c>
      <c r="K231" s="2">
        <v>5698933.38</v>
      </c>
      <c r="L231" s="2">
        <v>5440432.1</v>
      </c>
      <c r="M231" s="2">
        <v>5404886.62</v>
      </c>
      <c r="N231" s="2">
        <v>6028435.64</v>
      </c>
      <c r="O231" s="3">
        <f>SUM('ILLERIN SEKTOR BAZINDA IHRACATI'!$C231:$N231)</f>
        <v>75269766.9</v>
      </c>
    </row>
    <row r="232" spans="1:15" ht="12">
      <c r="A232" s="1" t="s">
        <v>66</v>
      </c>
      <c r="B232" s="1" t="s">
        <v>43</v>
      </c>
      <c r="C232" s="2">
        <v>1434329.1</v>
      </c>
      <c r="D232" s="2">
        <v>506576.41</v>
      </c>
      <c r="E232" s="2">
        <v>1623628.18</v>
      </c>
      <c r="F232" s="2">
        <v>765573.31</v>
      </c>
      <c r="G232" s="2">
        <v>787750.39</v>
      </c>
      <c r="H232" s="2">
        <v>392258.64</v>
      </c>
      <c r="I232" s="2">
        <v>862027.55</v>
      </c>
      <c r="J232" s="2">
        <v>859242.86</v>
      </c>
      <c r="K232" s="2">
        <v>1449201.36</v>
      </c>
      <c r="L232" s="2">
        <v>1273499.09</v>
      </c>
      <c r="M232" s="2">
        <v>1088384.64</v>
      </c>
      <c r="N232" s="2">
        <v>1548615.67</v>
      </c>
      <c r="O232" s="3">
        <f>SUM('ILLERIN SEKTOR BAZINDA IHRACATI'!$C232:$N232)</f>
        <v>12591087.2</v>
      </c>
    </row>
    <row r="233" spans="1:15" ht="12">
      <c r="A233" s="1" t="s">
        <v>66</v>
      </c>
      <c r="B233" s="1" t="s">
        <v>44</v>
      </c>
      <c r="C233" s="2">
        <v>750628.08</v>
      </c>
      <c r="D233" s="2">
        <v>667461.38</v>
      </c>
      <c r="E233" s="2">
        <v>603762.8</v>
      </c>
      <c r="F233" s="2">
        <v>402139.4</v>
      </c>
      <c r="G233" s="2">
        <v>702310.63</v>
      </c>
      <c r="H233" s="2">
        <v>599176.46</v>
      </c>
      <c r="I233" s="2">
        <v>460904.05</v>
      </c>
      <c r="J233" s="2">
        <v>623002.36</v>
      </c>
      <c r="K233" s="2">
        <v>328150.6</v>
      </c>
      <c r="L233" s="2">
        <v>598949.23</v>
      </c>
      <c r="M233" s="2">
        <v>990538.78</v>
      </c>
      <c r="N233" s="2">
        <v>1394123.94</v>
      </c>
      <c r="O233" s="3">
        <f>SUM('ILLERIN SEKTOR BAZINDA IHRACATI'!$C233:$N233)</f>
        <v>8121147.710000001</v>
      </c>
    </row>
    <row r="234" spans="1:15" ht="12">
      <c r="A234" s="1" t="s">
        <v>66</v>
      </c>
      <c r="B234" s="1" t="s">
        <v>45</v>
      </c>
      <c r="M234" s="2">
        <v>29481.71</v>
      </c>
      <c r="O234" s="3">
        <f>SUM('ILLERIN SEKTOR BAZINDA IHRACATI'!$C234:$N234)</f>
        <v>29481.71</v>
      </c>
    </row>
    <row r="235" spans="1:15" ht="12">
      <c r="A235" s="1" t="s">
        <v>66</v>
      </c>
      <c r="B235" s="1" t="s">
        <v>46</v>
      </c>
      <c r="C235" s="2">
        <v>3964149.9</v>
      </c>
      <c r="D235" s="2">
        <v>2870774.01</v>
      </c>
      <c r="E235" s="2">
        <v>3836855.8</v>
      </c>
      <c r="F235" s="2">
        <v>4017531.82</v>
      </c>
      <c r="G235" s="2">
        <v>4394762.7</v>
      </c>
      <c r="H235" s="2">
        <v>3671677.98</v>
      </c>
      <c r="I235" s="2">
        <v>3782627.35</v>
      </c>
      <c r="J235" s="2">
        <v>3564507.64</v>
      </c>
      <c r="K235" s="2">
        <v>4000470.58</v>
      </c>
      <c r="L235" s="2">
        <v>2990542.9</v>
      </c>
      <c r="M235" s="2">
        <v>2846134.81</v>
      </c>
      <c r="N235" s="2">
        <v>3114732.21</v>
      </c>
      <c r="O235" s="3">
        <f>SUM('ILLERIN SEKTOR BAZINDA IHRACATI'!$C235:$N235)</f>
        <v>43054767.7</v>
      </c>
    </row>
    <row r="236" spans="1:15" ht="12">
      <c r="A236" s="1" t="s">
        <v>66</v>
      </c>
      <c r="B236" s="1" t="s">
        <v>47</v>
      </c>
      <c r="C236" s="2">
        <v>1903478.2</v>
      </c>
      <c r="D236" s="2">
        <v>2304182.85</v>
      </c>
      <c r="E236" s="2">
        <v>2235665.07</v>
      </c>
      <c r="F236" s="2">
        <v>2861806.89</v>
      </c>
      <c r="G236" s="2">
        <v>2205047.1</v>
      </c>
      <c r="H236" s="2">
        <v>2199337.26</v>
      </c>
      <c r="I236" s="2">
        <v>2367384</v>
      </c>
      <c r="J236" s="2">
        <v>1734353.19</v>
      </c>
      <c r="K236" s="2">
        <v>1312795.13</v>
      </c>
      <c r="L236" s="2">
        <v>2322227.53</v>
      </c>
      <c r="M236" s="2">
        <v>1779494.06</v>
      </c>
      <c r="N236" s="2">
        <v>2770690.13</v>
      </c>
      <c r="O236" s="3">
        <f>SUM('ILLERIN SEKTOR BAZINDA IHRACATI'!$C236:$N236)</f>
        <v>25996461.409999996</v>
      </c>
    </row>
    <row r="237" spans="1:15" ht="12">
      <c r="A237" s="1" t="s">
        <v>66</v>
      </c>
      <c r="B237" s="1" t="s">
        <v>48</v>
      </c>
      <c r="C237" s="2">
        <v>523142.23</v>
      </c>
      <c r="D237" s="2">
        <v>549215.46</v>
      </c>
      <c r="E237" s="2">
        <v>576205.01</v>
      </c>
      <c r="F237" s="2">
        <v>442817.34</v>
      </c>
      <c r="G237" s="2">
        <v>614724.3</v>
      </c>
      <c r="H237" s="2">
        <v>344280.09</v>
      </c>
      <c r="I237" s="2">
        <v>489157.61</v>
      </c>
      <c r="J237" s="2">
        <v>909180.09</v>
      </c>
      <c r="K237" s="2">
        <v>630685.96</v>
      </c>
      <c r="L237" s="2">
        <v>767874.67</v>
      </c>
      <c r="M237" s="2">
        <v>616708.94</v>
      </c>
      <c r="N237" s="2">
        <v>994117.61</v>
      </c>
      <c r="O237" s="3">
        <f>SUM('ILLERIN SEKTOR BAZINDA IHRACATI'!$C237:$N237)</f>
        <v>7458109.31</v>
      </c>
    </row>
    <row r="238" spans="1:15" ht="12">
      <c r="A238" s="1" t="s">
        <v>66</v>
      </c>
      <c r="B238" s="1" t="s">
        <v>49</v>
      </c>
      <c r="C238" s="2">
        <v>11551562.32</v>
      </c>
      <c r="D238" s="2">
        <v>7422564.37</v>
      </c>
      <c r="E238" s="2">
        <v>7347720.72</v>
      </c>
      <c r="F238" s="2">
        <v>8291120.28</v>
      </c>
      <c r="G238" s="2">
        <v>7902411.64</v>
      </c>
      <c r="H238" s="2">
        <v>12701548.46</v>
      </c>
      <c r="I238" s="2">
        <v>12700802.09</v>
      </c>
      <c r="J238" s="2">
        <v>12741910.19</v>
      </c>
      <c r="K238" s="2">
        <v>12193211.76</v>
      </c>
      <c r="L238" s="2">
        <v>12530888.63</v>
      </c>
      <c r="M238" s="2">
        <v>10891925.55</v>
      </c>
      <c r="N238" s="2">
        <v>12597459.47</v>
      </c>
      <c r="O238" s="3">
        <f>SUM('ILLERIN SEKTOR BAZINDA IHRACATI'!$C238:$N238)</f>
        <v>128873125.47999999</v>
      </c>
    </row>
    <row r="239" spans="1:15" ht="12">
      <c r="A239" s="1" t="s">
        <v>66</v>
      </c>
      <c r="B239" s="1" t="s">
        <v>50</v>
      </c>
      <c r="C239" s="2">
        <v>5472.22</v>
      </c>
      <c r="J239" s="2">
        <v>40377.91</v>
      </c>
      <c r="O239" s="3">
        <f>SUM('ILLERIN SEKTOR BAZINDA IHRACATI'!$C239:$N239)</f>
        <v>45850.130000000005</v>
      </c>
    </row>
    <row r="240" spans="1:15" ht="12">
      <c r="A240" s="1" t="s">
        <v>66</v>
      </c>
      <c r="B240" s="1" t="s">
        <v>51</v>
      </c>
      <c r="C240" s="2">
        <v>1986467.64</v>
      </c>
      <c r="D240" s="2">
        <v>1488317.13</v>
      </c>
      <c r="E240" s="2">
        <v>1789937.27</v>
      </c>
      <c r="F240" s="2">
        <v>1675326.45</v>
      </c>
      <c r="G240" s="2">
        <v>1899232.82</v>
      </c>
      <c r="H240" s="2">
        <v>1960137.74</v>
      </c>
      <c r="I240" s="2">
        <v>1744114.97</v>
      </c>
      <c r="J240" s="2">
        <v>1088132.88</v>
      </c>
      <c r="K240" s="2">
        <v>1651801.78</v>
      </c>
      <c r="L240" s="2">
        <v>2541999.69</v>
      </c>
      <c r="M240" s="2">
        <v>2452791.93</v>
      </c>
      <c r="N240" s="2">
        <v>2786303.83</v>
      </c>
      <c r="O240" s="3">
        <f>SUM('ILLERIN SEKTOR BAZINDA IHRACATI'!$C240:$N240)</f>
        <v>23064564.129999995</v>
      </c>
    </row>
    <row r="241" spans="1:15" ht="12">
      <c r="A241" s="1" t="s">
        <v>66</v>
      </c>
      <c r="B241" s="1" t="s">
        <v>52</v>
      </c>
      <c r="C241" s="2">
        <v>92732</v>
      </c>
      <c r="D241" s="2">
        <v>311328.66</v>
      </c>
      <c r="E241" s="2">
        <v>313461.65</v>
      </c>
      <c r="F241" s="2">
        <v>368848.25</v>
      </c>
      <c r="G241" s="2">
        <v>373994.16</v>
      </c>
      <c r="H241" s="2">
        <v>89064.84</v>
      </c>
      <c r="I241" s="2">
        <v>47969.26</v>
      </c>
      <c r="J241" s="2">
        <v>67193.02</v>
      </c>
      <c r="K241" s="2">
        <v>52065.13</v>
      </c>
      <c r="L241" s="2">
        <v>31577.41</v>
      </c>
      <c r="M241" s="2">
        <v>32488.89</v>
      </c>
      <c r="N241" s="2">
        <v>34744.85</v>
      </c>
      <c r="O241" s="3">
        <f>SUM('ILLERIN SEKTOR BAZINDA IHRACATI'!$C241:$N241)</f>
        <v>1815468.1199999999</v>
      </c>
    </row>
    <row r="242" spans="1:15" ht="12">
      <c r="A242" s="1" t="s">
        <v>66</v>
      </c>
      <c r="B242" s="1" t="s">
        <v>53</v>
      </c>
      <c r="E242" s="2">
        <v>6991.27</v>
      </c>
      <c r="G242" s="2">
        <v>220.77</v>
      </c>
      <c r="I242" s="2">
        <v>1751.62</v>
      </c>
      <c r="J242" s="2">
        <v>157913.02</v>
      </c>
      <c r="K242" s="2">
        <v>14553.2</v>
      </c>
      <c r="L242" s="2">
        <v>500</v>
      </c>
      <c r="M242" s="2">
        <v>19570.57</v>
      </c>
      <c r="N242" s="2">
        <v>12400</v>
      </c>
      <c r="O242" s="3">
        <f>SUM('ILLERIN SEKTOR BAZINDA IHRACATI'!$C242:$N242)</f>
        <v>213900.45</v>
      </c>
    </row>
    <row r="243" spans="1:15" ht="12">
      <c r="A243" s="1" t="s">
        <v>66</v>
      </c>
      <c r="B243" s="1" t="s">
        <v>54</v>
      </c>
      <c r="C243" s="2">
        <v>131181.33</v>
      </c>
      <c r="D243" s="2">
        <v>128030.58</v>
      </c>
      <c r="E243" s="2">
        <v>127598.63</v>
      </c>
      <c r="F243" s="2">
        <v>23234.41</v>
      </c>
      <c r="G243" s="2">
        <v>41715.15</v>
      </c>
      <c r="H243" s="2">
        <v>630.53</v>
      </c>
      <c r="J243" s="2">
        <v>7713.9</v>
      </c>
      <c r="M243" s="2">
        <v>14305</v>
      </c>
      <c r="N243" s="2">
        <v>58056.53</v>
      </c>
      <c r="O243" s="3">
        <f>SUM('ILLERIN SEKTOR BAZINDA IHRACATI'!$C243:$N243)</f>
        <v>532466.06</v>
      </c>
    </row>
    <row r="244" spans="1:15" ht="12">
      <c r="A244" s="1" t="s">
        <v>67</v>
      </c>
      <c r="B244" s="1" t="s">
        <v>31</v>
      </c>
      <c r="C244" s="2">
        <v>125445.6</v>
      </c>
      <c r="D244" s="2">
        <v>100958.12</v>
      </c>
      <c r="E244" s="2">
        <v>202717.78</v>
      </c>
      <c r="F244" s="2">
        <v>136727.97</v>
      </c>
      <c r="G244" s="2">
        <v>193795.6</v>
      </c>
      <c r="H244" s="2">
        <v>180686.23</v>
      </c>
      <c r="I244" s="2">
        <v>320143.08</v>
      </c>
      <c r="J244" s="2">
        <v>170545.83</v>
      </c>
      <c r="K244" s="2">
        <v>153211.67</v>
      </c>
      <c r="L244" s="2">
        <v>139502.09</v>
      </c>
      <c r="M244" s="2">
        <v>108878.07</v>
      </c>
      <c r="N244" s="2">
        <v>336631.63</v>
      </c>
      <c r="O244" s="3">
        <f>SUM('ILLERIN SEKTOR BAZINDA IHRACATI'!$C244:$N244)</f>
        <v>2169243.67</v>
      </c>
    </row>
    <row r="245" spans="1:15" ht="12">
      <c r="A245" s="1" t="s">
        <v>67</v>
      </c>
      <c r="B245" s="1" t="s">
        <v>32</v>
      </c>
      <c r="C245" s="2">
        <v>102411.05</v>
      </c>
      <c r="D245" s="2">
        <v>44480.66</v>
      </c>
      <c r="E245" s="2">
        <v>64113</v>
      </c>
      <c r="F245" s="2">
        <v>33129.2</v>
      </c>
      <c r="G245" s="2">
        <v>95761.99</v>
      </c>
      <c r="H245" s="2">
        <v>286286</v>
      </c>
      <c r="I245" s="2">
        <v>37807.71</v>
      </c>
      <c r="J245" s="2">
        <v>69102.21</v>
      </c>
      <c r="K245" s="2">
        <v>135609.71</v>
      </c>
      <c r="L245" s="2">
        <v>68203.16</v>
      </c>
      <c r="M245" s="2">
        <v>32267.85</v>
      </c>
      <c r="N245" s="2">
        <v>20456</v>
      </c>
      <c r="O245" s="3">
        <f>SUM('ILLERIN SEKTOR BAZINDA IHRACATI'!$C245:$N245)</f>
        <v>989628.5399999999</v>
      </c>
    </row>
    <row r="246" spans="1:15" ht="12">
      <c r="A246" s="1" t="s">
        <v>67</v>
      </c>
      <c r="B246" s="1" t="s">
        <v>34</v>
      </c>
      <c r="C246" s="2">
        <v>5070</v>
      </c>
      <c r="E246" s="2">
        <v>12307.7</v>
      </c>
      <c r="F246" s="2">
        <v>6951</v>
      </c>
      <c r="G246" s="2">
        <v>6820</v>
      </c>
      <c r="L246" s="2">
        <v>23190.67</v>
      </c>
      <c r="O246" s="3">
        <f>SUM('ILLERIN SEKTOR BAZINDA IHRACATI'!$C246:$N246)</f>
        <v>54339.369999999995</v>
      </c>
    </row>
    <row r="247" spans="1:15" ht="12">
      <c r="A247" s="1" t="s">
        <v>67</v>
      </c>
      <c r="B247" s="1" t="s">
        <v>35</v>
      </c>
      <c r="C247" s="2">
        <v>233409.25</v>
      </c>
      <c r="D247" s="2">
        <v>183747.04</v>
      </c>
      <c r="E247" s="2">
        <v>169042.03</v>
      </c>
      <c r="F247" s="2">
        <v>207522.24</v>
      </c>
      <c r="G247" s="2">
        <v>178625.58</v>
      </c>
      <c r="H247" s="2">
        <v>196590.2</v>
      </c>
      <c r="I247" s="2">
        <v>263580.02</v>
      </c>
      <c r="J247" s="2">
        <v>309884.3</v>
      </c>
      <c r="K247" s="2">
        <v>169150.51</v>
      </c>
      <c r="L247" s="2">
        <v>285491.3</v>
      </c>
      <c r="M247" s="2">
        <v>128851.8</v>
      </c>
      <c r="N247" s="2">
        <v>190295.01</v>
      </c>
      <c r="O247" s="3">
        <f>SUM('ILLERIN SEKTOR BAZINDA IHRACATI'!$C247:$N247)</f>
        <v>2516189.2800000003</v>
      </c>
    </row>
    <row r="248" spans="1:15" ht="12">
      <c r="A248" s="1" t="s">
        <v>67</v>
      </c>
      <c r="B248" s="1" t="s">
        <v>36</v>
      </c>
      <c r="G248" s="2">
        <v>1533.58</v>
      </c>
      <c r="H248" s="2">
        <v>10063</v>
      </c>
      <c r="I248" s="2">
        <v>145358</v>
      </c>
      <c r="J248" s="2">
        <v>1408.53</v>
      </c>
      <c r="L248" s="2">
        <v>88472</v>
      </c>
      <c r="M248" s="2">
        <v>103097</v>
      </c>
      <c r="N248" s="2">
        <v>129612.75</v>
      </c>
      <c r="O248" s="3">
        <f>SUM('ILLERIN SEKTOR BAZINDA IHRACATI'!$C248:$N248)</f>
        <v>479544.86</v>
      </c>
    </row>
    <row r="249" spans="1:15" ht="12">
      <c r="A249" s="1" t="s">
        <v>67</v>
      </c>
      <c r="B249" s="1" t="s">
        <v>37</v>
      </c>
      <c r="I249" s="2">
        <v>26295.65</v>
      </c>
      <c r="O249" s="3">
        <f>SUM('ILLERIN SEKTOR BAZINDA IHRACATI'!$C249:$N249)</f>
        <v>26295.65</v>
      </c>
    </row>
    <row r="250" spans="1:15" ht="12">
      <c r="A250" s="1" t="s">
        <v>67</v>
      </c>
      <c r="B250" s="1" t="s">
        <v>38</v>
      </c>
      <c r="I250" s="2">
        <v>5026.44</v>
      </c>
      <c r="O250" s="3">
        <f>SUM('ILLERIN SEKTOR BAZINDA IHRACATI'!$C250:$N250)</f>
        <v>5026.44</v>
      </c>
    </row>
    <row r="251" spans="1:15" ht="12">
      <c r="A251" s="1" t="s">
        <v>67</v>
      </c>
      <c r="B251" s="1" t="s">
        <v>42</v>
      </c>
      <c r="C251" s="2">
        <v>578517.8</v>
      </c>
      <c r="D251" s="2">
        <v>1381308.79</v>
      </c>
      <c r="E251" s="2">
        <v>436532.36</v>
      </c>
      <c r="F251" s="2">
        <v>865447.34</v>
      </c>
      <c r="G251" s="2">
        <v>1031308.29</v>
      </c>
      <c r="H251" s="2">
        <v>562351.4</v>
      </c>
      <c r="I251" s="2">
        <v>2320369.21</v>
      </c>
      <c r="J251" s="2">
        <v>1149864.22</v>
      </c>
      <c r="K251" s="2">
        <v>379386.85</v>
      </c>
      <c r="L251" s="2">
        <v>872651.98</v>
      </c>
      <c r="M251" s="2">
        <v>1764908.47</v>
      </c>
      <c r="N251" s="2">
        <v>1560674.04</v>
      </c>
      <c r="O251" s="3">
        <f>SUM('ILLERIN SEKTOR BAZINDA IHRACATI'!$C251:$N251)</f>
        <v>12903320.75</v>
      </c>
    </row>
    <row r="252" spans="1:15" ht="12">
      <c r="A252" s="1" t="s">
        <v>67</v>
      </c>
      <c r="B252" s="1" t="s">
        <v>43</v>
      </c>
      <c r="E252" s="2">
        <v>1335.49</v>
      </c>
      <c r="G252" s="2">
        <v>16074</v>
      </c>
      <c r="N252" s="2">
        <v>1624.21</v>
      </c>
      <c r="O252" s="3">
        <f>SUM('ILLERIN SEKTOR BAZINDA IHRACATI'!$C252:$N252)</f>
        <v>19033.7</v>
      </c>
    </row>
    <row r="253" spans="1:15" ht="12">
      <c r="A253" s="1" t="s">
        <v>67</v>
      </c>
      <c r="B253" s="1" t="s">
        <v>44</v>
      </c>
      <c r="C253" s="2">
        <v>148968.83</v>
      </c>
      <c r="D253" s="2">
        <v>87645</v>
      </c>
      <c r="E253" s="2">
        <v>139337.6</v>
      </c>
      <c r="F253" s="2">
        <v>167368.01</v>
      </c>
      <c r="G253" s="2">
        <v>163612.65</v>
      </c>
      <c r="H253" s="2">
        <v>124231.8</v>
      </c>
      <c r="I253" s="2">
        <v>311621.73</v>
      </c>
      <c r="J253" s="2">
        <v>86802.09</v>
      </c>
      <c r="K253" s="2">
        <v>151523.48</v>
      </c>
      <c r="L253" s="2">
        <v>226265.46</v>
      </c>
      <c r="M253" s="2">
        <v>291761.38</v>
      </c>
      <c r="N253" s="2">
        <v>291327.9</v>
      </c>
      <c r="O253" s="3">
        <f>SUM('ILLERIN SEKTOR BAZINDA IHRACATI'!$C253:$N253)</f>
        <v>2190465.93</v>
      </c>
    </row>
    <row r="254" spans="1:15" ht="12">
      <c r="A254" s="1" t="s">
        <v>67</v>
      </c>
      <c r="B254" s="1" t="s">
        <v>47</v>
      </c>
      <c r="C254" s="2">
        <v>1582</v>
      </c>
      <c r="I254" s="2">
        <v>2728</v>
      </c>
      <c r="K254" s="2">
        <v>333.92</v>
      </c>
      <c r="L254" s="2">
        <v>9264.8</v>
      </c>
      <c r="M254" s="2">
        <v>5622</v>
      </c>
      <c r="N254" s="2">
        <v>1200</v>
      </c>
      <c r="O254" s="3">
        <f>SUM('ILLERIN SEKTOR BAZINDA IHRACATI'!$C254:$N254)</f>
        <v>20730.72</v>
      </c>
    </row>
    <row r="255" spans="1:15" ht="12">
      <c r="A255" s="1" t="s">
        <v>67</v>
      </c>
      <c r="B255" s="1" t="s">
        <v>48</v>
      </c>
      <c r="E255" s="2">
        <v>2702</v>
      </c>
      <c r="G255" s="2">
        <v>20610</v>
      </c>
      <c r="N255" s="2">
        <v>14168.14</v>
      </c>
      <c r="O255" s="3">
        <f>SUM('ILLERIN SEKTOR BAZINDA IHRACATI'!$C255:$N255)</f>
        <v>37480.14</v>
      </c>
    </row>
    <row r="256" spans="1:15" ht="12">
      <c r="A256" s="1" t="s">
        <v>67</v>
      </c>
      <c r="B256" s="1" t="s">
        <v>51</v>
      </c>
      <c r="C256" s="2">
        <v>2450</v>
      </c>
      <c r="F256" s="2">
        <v>5488.14</v>
      </c>
      <c r="G256" s="2">
        <v>28868.95</v>
      </c>
      <c r="I256" s="2">
        <v>71.82</v>
      </c>
      <c r="N256" s="2">
        <v>1875.72</v>
      </c>
      <c r="O256" s="3">
        <f>SUM('ILLERIN SEKTOR BAZINDA IHRACATI'!$C256:$N256)</f>
        <v>38754.630000000005</v>
      </c>
    </row>
    <row r="257" spans="1:15" ht="12">
      <c r="A257" s="1" t="s">
        <v>67</v>
      </c>
      <c r="B257" s="1" t="s">
        <v>52</v>
      </c>
      <c r="I257" s="2">
        <v>5189.4</v>
      </c>
      <c r="L257" s="2">
        <v>24315.36</v>
      </c>
      <c r="M257" s="2">
        <v>1987.2</v>
      </c>
      <c r="N257" s="2">
        <v>1071.36</v>
      </c>
      <c r="O257" s="3">
        <f>SUM('ILLERIN SEKTOR BAZINDA IHRACATI'!$C257:$N257)</f>
        <v>32563.320000000003</v>
      </c>
    </row>
    <row r="258" spans="1:15" ht="12">
      <c r="A258" s="1" t="s">
        <v>68</v>
      </c>
      <c r="B258" s="1" t="s">
        <v>31</v>
      </c>
      <c r="C258" s="2">
        <v>38272.5</v>
      </c>
      <c r="D258" s="2">
        <v>62621.28</v>
      </c>
      <c r="G258" s="2">
        <v>22275</v>
      </c>
      <c r="H258" s="2">
        <v>103925.83</v>
      </c>
      <c r="I258" s="2">
        <v>18858.8</v>
      </c>
      <c r="J258" s="2">
        <v>25260.48</v>
      </c>
      <c r="K258" s="2">
        <v>11860</v>
      </c>
      <c r="L258" s="2">
        <v>114376.45</v>
      </c>
      <c r="M258" s="2">
        <v>41662.8</v>
      </c>
      <c r="N258" s="2">
        <v>44722.55</v>
      </c>
      <c r="O258" s="3">
        <f>SUM('ILLERIN SEKTOR BAZINDA IHRACATI'!$C258:$N258)</f>
        <v>483835.68999999994</v>
      </c>
    </row>
    <row r="259" spans="1:15" ht="12">
      <c r="A259" s="1" t="s">
        <v>68</v>
      </c>
      <c r="B259" s="1" t="s">
        <v>32</v>
      </c>
      <c r="C259" s="2">
        <v>83511.07</v>
      </c>
      <c r="D259" s="2">
        <v>39465.1</v>
      </c>
      <c r="E259" s="2">
        <v>115271.64</v>
      </c>
      <c r="F259" s="2">
        <v>95736.26</v>
      </c>
      <c r="G259" s="2">
        <v>194337.21</v>
      </c>
      <c r="H259" s="2">
        <v>155152.75</v>
      </c>
      <c r="I259" s="2">
        <v>130373.16</v>
      </c>
      <c r="J259" s="2">
        <v>130186.54</v>
      </c>
      <c r="K259" s="2">
        <v>41904</v>
      </c>
      <c r="L259" s="2">
        <v>107282.99</v>
      </c>
      <c r="M259" s="2">
        <v>15862.5</v>
      </c>
      <c r="N259" s="2">
        <v>43129</v>
      </c>
      <c r="O259" s="3">
        <f>SUM('ILLERIN SEKTOR BAZINDA IHRACATI'!$C259:$N259)</f>
        <v>1152212.2200000002</v>
      </c>
    </row>
    <row r="260" spans="1:15" ht="12">
      <c r="A260" s="1" t="s">
        <v>68</v>
      </c>
      <c r="B260" s="1" t="s">
        <v>34</v>
      </c>
      <c r="C260" s="2">
        <v>2662.5</v>
      </c>
      <c r="E260" s="2">
        <v>1287.29</v>
      </c>
      <c r="F260" s="2">
        <v>3563.75</v>
      </c>
      <c r="H260" s="2">
        <v>3472.03</v>
      </c>
      <c r="I260" s="2">
        <v>41016.3</v>
      </c>
      <c r="K260" s="2">
        <v>680.82</v>
      </c>
      <c r="L260" s="2">
        <v>6424.57</v>
      </c>
      <c r="N260" s="2">
        <v>70219.07</v>
      </c>
      <c r="O260" s="3">
        <f>SUM('ILLERIN SEKTOR BAZINDA IHRACATI'!$C260:$N260)</f>
        <v>129326.33000000002</v>
      </c>
    </row>
    <row r="261" spans="1:15" ht="12">
      <c r="A261" s="1" t="s">
        <v>68</v>
      </c>
      <c r="B261" s="1" t="s">
        <v>35</v>
      </c>
      <c r="C261" s="2">
        <v>74410.2</v>
      </c>
      <c r="D261" s="2">
        <v>1852.6</v>
      </c>
      <c r="E261" s="2">
        <v>93851.8</v>
      </c>
      <c r="F261" s="2">
        <v>522.37</v>
      </c>
      <c r="G261" s="2">
        <v>130883.3</v>
      </c>
      <c r="I261" s="2">
        <v>101280.38</v>
      </c>
      <c r="J261" s="2">
        <v>85622</v>
      </c>
      <c r="K261" s="2">
        <v>300</v>
      </c>
      <c r="L261" s="2">
        <v>91978.5</v>
      </c>
      <c r="N261" s="2">
        <v>39957.71</v>
      </c>
      <c r="O261" s="3">
        <f>SUM('ILLERIN SEKTOR BAZINDA IHRACATI'!$C261:$N261)</f>
        <v>620658.86</v>
      </c>
    </row>
    <row r="262" spans="1:15" ht="12">
      <c r="A262" s="1" t="s">
        <v>68</v>
      </c>
      <c r="B262" s="1" t="s">
        <v>37</v>
      </c>
      <c r="E262" s="2">
        <v>930</v>
      </c>
      <c r="L262" s="2">
        <v>5400</v>
      </c>
      <c r="O262" s="3">
        <f>SUM('ILLERIN SEKTOR BAZINDA IHRACATI'!$C262:$N262)</f>
        <v>6330</v>
      </c>
    </row>
    <row r="263" spans="1:15" ht="12">
      <c r="A263" s="1" t="s">
        <v>68</v>
      </c>
      <c r="B263" s="1" t="s">
        <v>38</v>
      </c>
      <c r="C263" s="2">
        <v>3439</v>
      </c>
      <c r="D263" s="2">
        <v>960</v>
      </c>
      <c r="E263" s="2">
        <v>24500</v>
      </c>
      <c r="F263" s="2">
        <v>12611</v>
      </c>
      <c r="H263" s="2">
        <v>92077.65</v>
      </c>
      <c r="I263" s="2">
        <v>1100.58</v>
      </c>
      <c r="K263" s="2">
        <v>1080.68</v>
      </c>
      <c r="L263" s="2">
        <v>2600</v>
      </c>
      <c r="M263" s="2">
        <v>1950</v>
      </c>
      <c r="N263" s="2">
        <v>20021</v>
      </c>
      <c r="O263" s="3">
        <f>SUM('ILLERIN SEKTOR BAZINDA IHRACATI'!$C263:$N263)</f>
        <v>160339.90999999997</v>
      </c>
    </row>
    <row r="264" spans="1:15" ht="12">
      <c r="A264" s="1" t="s">
        <v>68</v>
      </c>
      <c r="B264" s="1" t="s">
        <v>41</v>
      </c>
      <c r="D264" s="2">
        <v>131171.58</v>
      </c>
      <c r="E264" s="2">
        <v>38325.17</v>
      </c>
      <c r="F264" s="2">
        <v>135956.82</v>
      </c>
      <c r="G264" s="2">
        <v>56999.83</v>
      </c>
      <c r="I264" s="2">
        <v>145138.2</v>
      </c>
      <c r="L264" s="2">
        <v>411781.98</v>
      </c>
      <c r="N264" s="2">
        <v>59561.24</v>
      </c>
      <c r="O264" s="3">
        <f>SUM('ILLERIN SEKTOR BAZINDA IHRACATI'!$C264:$N264)</f>
        <v>978934.8200000001</v>
      </c>
    </row>
    <row r="265" spans="1:15" ht="12">
      <c r="A265" s="1" t="s">
        <v>68</v>
      </c>
      <c r="B265" s="1" t="s">
        <v>43</v>
      </c>
      <c r="C265" s="2">
        <v>186653</v>
      </c>
      <c r="D265" s="2">
        <v>618075</v>
      </c>
      <c r="E265" s="2">
        <v>487205</v>
      </c>
      <c r="F265" s="2">
        <v>419200</v>
      </c>
      <c r="G265" s="2">
        <v>127301.5</v>
      </c>
      <c r="H265" s="2">
        <v>543250</v>
      </c>
      <c r="I265" s="2">
        <v>1256068</v>
      </c>
      <c r="J265" s="2">
        <v>646217</v>
      </c>
      <c r="K265" s="2">
        <v>1284485.75</v>
      </c>
      <c r="L265" s="2">
        <v>1185618.8</v>
      </c>
      <c r="M265" s="2">
        <v>448730</v>
      </c>
      <c r="N265" s="2">
        <v>211384</v>
      </c>
      <c r="O265" s="3">
        <f>SUM('ILLERIN SEKTOR BAZINDA IHRACATI'!$C265:$N265)</f>
        <v>7414188.05</v>
      </c>
    </row>
    <row r="266" spans="1:15" ht="12">
      <c r="A266" s="1" t="s">
        <v>68</v>
      </c>
      <c r="B266" s="1" t="s">
        <v>44</v>
      </c>
      <c r="C266" s="2">
        <v>314442.14</v>
      </c>
      <c r="D266" s="2">
        <v>500654.64</v>
      </c>
      <c r="E266" s="2">
        <v>457966.65</v>
      </c>
      <c r="F266" s="2">
        <v>263707.64</v>
      </c>
      <c r="G266" s="2">
        <v>569144.65</v>
      </c>
      <c r="H266" s="2">
        <v>513885.03</v>
      </c>
      <c r="I266" s="2">
        <v>582532.9</v>
      </c>
      <c r="J266" s="2">
        <v>593405.54</v>
      </c>
      <c r="K266" s="2">
        <v>253443.12</v>
      </c>
      <c r="L266" s="2">
        <v>455342.98</v>
      </c>
      <c r="M266" s="2">
        <v>346763</v>
      </c>
      <c r="N266" s="2">
        <v>478638.67</v>
      </c>
      <c r="O266" s="3">
        <f>SUM('ILLERIN SEKTOR BAZINDA IHRACATI'!$C266:$N266)</f>
        <v>5329926.96</v>
      </c>
    </row>
    <row r="267" spans="1:15" ht="12">
      <c r="A267" s="1" t="s">
        <v>68</v>
      </c>
      <c r="B267" s="1" t="s">
        <v>46</v>
      </c>
      <c r="C267" s="2">
        <v>519210.13</v>
      </c>
      <c r="D267" s="2">
        <v>524111.23</v>
      </c>
      <c r="E267" s="2">
        <v>422630.6</v>
      </c>
      <c r="F267" s="2">
        <v>729518.61</v>
      </c>
      <c r="G267" s="2">
        <v>990438.34</v>
      </c>
      <c r="H267" s="2">
        <v>734763.81</v>
      </c>
      <c r="I267" s="2">
        <v>609696.82</v>
      </c>
      <c r="J267" s="2">
        <v>977208.47</v>
      </c>
      <c r="K267" s="2">
        <v>828947.8</v>
      </c>
      <c r="L267" s="2">
        <v>1090773.36</v>
      </c>
      <c r="M267" s="2">
        <v>571880.95</v>
      </c>
      <c r="N267" s="2">
        <v>643419.07</v>
      </c>
      <c r="O267" s="3">
        <f>SUM('ILLERIN SEKTOR BAZINDA IHRACATI'!$C267:$N267)</f>
        <v>8642599.19</v>
      </c>
    </row>
    <row r="268" spans="1:15" ht="12">
      <c r="A268" s="1" t="s">
        <v>68</v>
      </c>
      <c r="B268" s="1" t="s">
        <v>47</v>
      </c>
      <c r="C268" s="2">
        <v>24078.5</v>
      </c>
      <c r="D268" s="2">
        <v>5800</v>
      </c>
      <c r="E268" s="2">
        <v>24750</v>
      </c>
      <c r="F268" s="2">
        <v>30125.13</v>
      </c>
      <c r="G268" s="2">
        <v>9490</v>
      </c>
      <c r="H268" s="2">
        <v>4041.4</v>
      </c>
      <c r="I268" s="2">
        <v>17066.76</v>
      </c>
      <c r="J268" s="2">
        <v>30025</v>
      </c>
      <c r="K268" s="2">
        <v>19322.34</v>
      </c>
      <c r="L268" s="2">
        <v>15800</v>
      </c>
      <c r="M268" s="2">
        <v>10612.7</v>
      </c>
      <c r="N268" s="2">
        <v>48982</v>
      </c>
      <c r="O268" s="3">
        <f>SUM('ILLERIN SEKTOR BAZINDA IHRACATI'!$C268:$N268)</f>
        <v>240093.83</v>
      </c>
    </row>
    <row r="269" spans="1:15" ht="12">
      <c r="A269" s="1" t="s">
        <v>68</v>
      </c>
      <c r="B269" s="1" t="s">
        <v>48</v>
      </c>
      <c r="D269" s="2">
        <v>2858.78</v>
      </c>
      <c r="N269" s="2">
        <v>1600</v>
      </c>
      <c r="O269" s="3">
        <f>SUM('ILLERIN SEKTOR BAZINDA IHRACATI'!$C269:$N269)</f>
        <v>4458.780000000001</v>
      </c>
    </row>
    <row r="270" spans="1:15" ht="12">
      <c r="A270" s="1" t="s">
        <v>68</v>
      </c>
      <c r="B270" s="1" t="s">
        <v>49</v>
      </c>
      <c r="H270" s="2">
        <v>47170.5</v>
      </c>
      <c r="I270" s="2">
        <v>49804.15</v>
      </c>
      <c r="J270" s="2">
        <v>43279.5</v>
      </c>
      <c r="K270" s="2">
        <v>156531.18</v>
      </c>
      <c r="L270" s="2">
        <v>87618.95</v>
      </c>
      <c r="M270" s="2">
        <v>148084.28</v>
      </c>
      <c r="O270" s="3">
        <f>SUM('ILLERIN SEKTOR BAZINDA IHRACATI'!$C270:$N270)</f>
        <v>532488.5599999999</v>
      </c>
    </row>
    <row r="271" spans="1:15" ht="12">
      <c r="A271" s="1" t="s">
        <v>68</v>
      </c>
      <c r="B271" s="1" t="s">
        <v>50</v>
      </c>
      <c r="C271" s="2">
        <v>63992.9</v>
      </c>
      <c r="D271" s="2">
        <v>9230</v>
      </c>
      <c r="E271" s="2">
        <v>30638.02</v>
      </c>
      <c r="F271" s="2">
        <v>19010.1</v>
      </c>
      <c r="G271" s="2">
        <v>12103</v>
      </c>
      <c r="H271" s="2">
        <v>18343.1</v>
      </c>
      <c r="I271" s="2">
        <v>13960.46</v>
      </c>
      <c r="N271" s="2">
        <v>11661</v>
      </c>
      <c r="O271" s="3">
        <f>SUM('ILLERIN SEKTOR BAZINDA IHRACATI'!$C271:$N271)</f>
        <v>178938.58</v>
      </c>
    </row>
    <row r="272" spans="1:15" ht="12">
      <c r="A272" s="1" t="s">
        <v>68</v>
      </c>
      <c r="B272" s="1" t="s">
        <v>51</v>
      </c>
      <c r="C272" s="2">
        <v>2852</v>
      </c>
      <c r="D272" s="2">
        <v>20085</v>
      </c>
      <c r="G272" s="2">
        <v>6111.43</v>
      </c>
      <c r="L272" s="2">
        <v>1578</v>
      </c>
      <c r="O272" s="3">
        <f>SUM('ILLERIN SEKTOR BAZINDA IHRACATI'!$C272:$N272)</f>
        <v>30626.43</v>
      </c>
    </row>
    <row r="273" spans="1:15" ht="12">
      <c r="A273" s="1" t="s">
        <v>68</v>
      </c>
      <c r="B273" s="1" t="s">
        <v>52</v>
      </c>
      <c r="E273" s="2">
        <v>4160</v>
      </c>
      <c r="F273" s="2">
        <v>800</v>
      </c>
      <c r="O273" s="3">
        <f>SUM('ILLERIN SEKTOR BAZINDA IHRACATI'!$C273:$N273)</f>
        <v>4960</v>
      </c>
    </row>
    <row r="274" spans="1:15" ht="12">
      <c r="A274" s="1" t="s">
        <v>68</v>
      </c>
      <c r="B274" s="1" t="s">
        <v>54</v>
      </c>
      <c r="C274" s="2">
        <v>40810.5</v>
      </c>
      <c r="E274" s="2">
        <v>52709.4</v>
      </c>
      <c r="F274" s="2">
        <v>28980</v>
      </c>
      <c r="G274" s="2">
        <v>25883.84</v>
      </c>
      <c r="H274" s="2">
        <v>27162.56</v>
      </c>
      <c r="I274" s="2">
        <v>21625.2</v>
      </c>
      <c r="J274" s="2">
        <v>26806.15</v>
      </c>
      <c r="K274" s="2">
        <v>51632.65</v>
      </c>
      <c r="L274" s="2">
        <v>24534</v>
      </c>
      <c r="M274" s="2">
        <v>130030.66</v>
      </c>
      <c r="N274" s="2">
        <v>49878</v>
      </c>
      <c r="O274" s="3">
        <f>SUM('ILLERIN SEKTOR BAZINDA IHRACATI'!$C274:$N274)</f>
        <v>480052.95999999996</v>
      </c>
    </row>
    <row r="275" spans="1:15" ht="12">
      <c r="A275" s="1" t="s">
        <v>69</v>
      </c>
      <c r="B275" s="1" t="s">
        <v>31</v>
      </c>
      <c r="D275" s="2">
        <v>11878.37</v>
      </c>
      <c r="O275" s="3">
        <f>SUM('ILLERIN SEKTOR BAZINDA IHRACATI'!$C275:$N275)</f>
        <v>11878.37</v>
      </c>
    </row>
    <row r="276" spans="1:15" ht="12">
      <c r="A276" s="1" t="s">
        <v>69</v>
      </c>
      <c r="B276" s="1" t="s">
        <v>35</v>
      </c>
      <c r="D276" s="2">
        <v>1071.34</v>
      </c>
      <c r="O276" s="3">
        <f>SUM('ILLERIN SEKTOR BAZINDA IHRACATI'!$C276:$N276)</f>
        <v>1071.34</v>
      </c>
    </row>
    <row r="277" spans="1:15" ht="12">
      <c r="A277" s="1" t="s">
        <v>69</v>
      </c>
      <c r="B277" s="1" t="s">
        <v>44</v>
      </c>
      <c r="D277" s="2">
        <v>2868.21</v>
      </c>
      <c r="L277" s="2">
        <v>8478.52</v>
      </c>
      <c r="O277" s="3">
        <f>SUM('ILLERIN SEKTOR BAZINDA IHRACATI'!$C277:$N277)</f>
        <v>11346.73</v>
      </c>
    </row>
    <row r="278" spans="1:15" ht="12">
      <c r="A278" s="1" t="s">
        <v>69</v>
      </c>
      <c r="B278" s="1" t="s">
        <v>51</v>
      </c>
      <c r="C278" s="2">
        <v>210036.5</v>
      </c>
      <c r="I278" s="2">
        <v>504.74</v>
      </c>
      <c r="L278" s="2">
        <v>728128.75</v>
      </c>
      <c r="M278" s="2">
        <v>1497083.8</v>
      </c>
      <c r="O278" s="3">
        <f>SUM('ILLERIN SEKTOR BAZINDA IHRACATI'!$C278:$N278)</f>
        <v>2435753.79</v>
      </c>
    </row>
    <row r="279" spans="1:15" ht="12">
      <c r="A279" s="1" t="s">
        <v>70</v>
      </c>
      <c r="B279" s="1" t="s">
        <v>31</v>
      </c>
      <c r="C279" s="2">
        <v>23317.88</v>
      </c>
      <c r="D279" s="2">
        <v>20766.79</v>
      </c>
      <c r="E279" s="2">
        <v>33489.8</v>
      </c>
      <c r="F279" s="2">
        <v>28880.58</v>
      </c>
      <c r="G279" s="2">
        <v>56799.48</v>
      </c>
      <c r="H279" s="2">
        <v>23570.51</v>
      </c>
      <c r="I279" s="2">
        <v>21765.31</v>
      </c>
      <c r="J279" s="2">
        <v>19473.89</v>
      </c>
      <c r="K279" s="2">
        <v>30745.52</v>
      </c>
      <c r="L279" s="2">
        <v>31465.39</v>
      </c>
      <c r="M279" s="2">
        <v>26573.16</v>
      </c>
      <c r="N279" s="2">
        <v>23815.51</v>
      </c>
      <c r="O279" s="3">
        <f>SUM('ILLERIN SEKTOR BAZINDA IHRACATI'!$C279:$N279)</f>
        <v>340663.81999999995</v>
      </c>
    </row>
    <row r="280" spans="1:15" ht="12">
      <c r="A280" s="1" t="s">
        <v>70</v>
      </c>
      <c r="B280" s="1" t="s">
        <v>32</v>
      </c>
      <c r="C280" s="2">
        <v>962843.27</v>
      </c>
      <c r="D280" s="2">
        <v>852689.03</v>
      </c>
      <c r="E280" s="2">
        <v>1227354.94</v>
      </c>
      <c r="F280" s="2">
        <v>1148275.28</v>
      </c>
      <c r="G280" s="2">
        <v>1108579.49</v>
      </c>
      <c r="H280" s="2">
        <v>1030561.58</v>
      </c>
      <c r="I280" s="2">
        <v>970277.66</v>
      </c>
      <c r="J280" s="2">
        <v>932645.16</v>
      </c>
      <c r="K280" s="2">
        <v>1046205.74</v>
      </c>
      <c r="L280" s="2">
        <v>1171400.32</v>
      </c>
      <c r="M280" s="2">
        <v>1012872.88</v>
      </c>
      <c r="N280" s="2">
        <v>1036285.52</v>
      </c>
      <c r="O280" s="3">
        <f>SUM('ILLERIN SEKTOR BAZINDA IHRACATI'!$C280:$N280)</f>
        <v>12499990.870000001</v>
      </c>
    </row>
    <row r="281" spans="1:15" ht="12">
      <c r="A281" s="1" t="s">
        <v>70</v>
      </c>
      <c r="B281" s="1" t="s">
        <v>34</v>
      </c>
      <c r="C281" s="2">
        <v>5932.4</v>
      </c>
      <c r="D281" s="2">
        <v>289431.63</v>
      </c>
      <c r="E281" s="2">
        <v>263053.19</v>
      </c>
      <c r="G281" s="2">
        <v>7981.08</v>
      </c>
      <c r="H281" s="2">
        <v>12100.44</v>
      </c>
      <c r="N281" s="2">
        <v>2966.54</v>
      </c>
      <c r="O281" s="3">
        <f>SUM('ILLERIN SEKTOR BAZINDA IHRACATI'!$C281:$N281)</f>
        <v>581465.2799999999</v>
      </c>
    </row>
    <row r="282" spans="1:15" ht="12">
      <c r="A282" s="1" t="s">
        <v>70</v>
      </c>
      <c r="B282" s="1" t="s">
        <v>35</v>
      </c>
      <c r="C282" s="2">
        <v>46364.15</v>
      </c>
      <c r="D282" s="2">
        <v>127832.57</v>
      </c>
      <c r="E282" s="2">
        <v>75196.58</v>
      </c>
      <c r="F282" s="2">
        <v>187252.88</v>
      </c>
      <c r="G282" s="2">
        <v>191180.07</v>
      </c>
      <c r="H282" s="2">
        <v>141431.4</v>
      </c>
      <c r="I282" s="2">
        <v>31078.89</v>
      </c>
      <c r="K282" s="2">
        <v>147072.47</v>
      </c>
      <c r="L282" s="2">
        <v>57195.71</v>
      </c>
      <c r="M282" s="2">
        <v>174015.93</v>
      </c>
      <c r="N282" s="2">
        <v>202172.61</v>
      </c>
      <c r="O282" s="3">
        <f>SUM('ILLERIN SEKTOR BAZINDA IHRACATI'!$C282:$N282)</f>
        <v>1380793.2599999998</v>
      </c>
    </row>
    <row r="283" spans="1:15" ht="12">
      <c r="A283" s="1" t="s">
        <v>70</v>
      </c>
      <c r="B283" s="1" t="s">
        <v>38</v>
      </c>
      <c r="D283" s="2">
        <v>5529.48</v>
      </c>
      <c r="E283" s="2">
        <v>11981.92</v>
      </c>
      <c r="F283" s="2">
        <v>5596.31</v>
      </c>
      <c r="H283" s="2">
        <v>6664.84</v>
      </c>
      <c r="I283" s="2">
        <v>12269.12</v>
      </c>
      <c r="M283" s="2">
        <v>11864.28</v>
      </c>
      <c r="O283" s="3">
        <f>SUM('ILLERIN SEKTOR BAZINDA IHRACATI'!$C283:$N283)</f>
        <v>53905.950000000004</v>
      </c>
    </row>
    <row r="284" spans="1:15" ht="12">
      <c r="A284" s="1" t="s">
        <v>70</v>
      </c>
      <c r="B284" s="1" t="s">
        <v>39</v>
      </c>
      <c r="E284" s="2">
        <v>31.5</v>
      </c>
      <c r="O284" s="3">
        <f>SUM('ILLERIN SEKTOR BAZINDA IHRACATI'!$C284:$N284)</f>
        <v>31.5</v>
      </c>
    </row>
    <row r="285" spans="1:15" ht="12">
      <c r="A285" s="1" t="s">
        <v>70</v>
      </c>
      <c r="B285" s="1" t="s">
        <v>43</v>
      </c>
      <c r="E285" s="2">
        <v>31.5</v>
      </c>
      <c r="O285" s="3">
        <f>SUM('ILLERIN SEKTOR BAZINDA IHRACATI'!$C285:$N285)</f>
        <v>31.5</v>
      </c>
    </row>
    <row r="286" spans="1:15" ht="12">
      <c r="A286" s="1" t="s">
        <v>70</v>
      </c>
      <c r="B286" s="1" t="s">
        <v>44</v>
      </c>
      <c r="C286" s="2">
        <v>95141.37</v>
      </c>
      <c r="D286" s="2">
        <v>219945.94</v>
      </c>
      <c r="E286" s="2">
        <v>230986.46</v>
      </c>
      <c r="F286" s="2">
        <v>35407.79</v>
      </c>
      <c r="J286" s="2">
        <v>1170</v>
      </c>
      <c r="M286" s="2">
        <v>70</v>
      </c>
      <c r="O286" s="3">
        <f>SUM('ILLERIN SEKTOR BAZINDA IHRACATI'!$C286:$N286)</f>
        <v>582721.56</v>
      </c>
    </row>
    <row r="287" spans="1:15" ht="12">
      <c r="A287" s="1" t="s">
        <v>70</v>
      </c>
      <c r="B287" s="1" t="s">
        <v>46</v>
      </c>
      <c r="C287" s="2">
        <v>2012470.02</v>
      </c>
      <c r="D287" s="2">
        <v>1493669.3</v>
      </c>
      <c r="E287" s="2">
        <v>1344999.81</v>
      </c>
      <c r="F287" s="2">
        <v>2069405.35</v>
      </c>
      <c r="G287" s="2">
        <v>2374067.88</v>
      </c>
      <c r="H287" s="2">
        <v>1743889.73</v>
      </c>
      <c r="I287" s="2">
        <v>2376619.78</v>
      </c>
      <c r="J287" s="2">
        <v>2312301.87</v>
      </c>
      <c r="K287" s="2">
        <v>1784972</v>
      </c>
      <c r="L287" s="2">
        <v>1854882.09</v>
      </c>
      <c r="M287" s="2">
        <v>1344686.88</v>
      </c>
      <c r="N287" s="2">
        <v>1798554.37</v>
      </c>
      <c r="O287" s="3">
        <f>SUM('ILLERIN SEKTOR BAZINDA IHRACATI'!$C287:$N287)</f>
        <v>22510519.08</v>
      </c>
    </row>
    <row r="288" spans="1:15" ht="12">
      <c r="A288" s="1" t="s">
        <v>70</v>
      </c>
      <c r="B288" s="1" t="s">
        <v>47</v>
      </c>
      <c r="D288" s="2">
        <v>7823.72</v>
      </c>
      <c r="E288" s="2">
        <v>3340.39</v>
      </c>
      <c r="F288" s="2">
        <v>56829.18</v>
      </c>
      <c r="H288" s="2">
        <v>16908.13</v>
      </c>
      <c r="I288" s="2">
        <v>11333.07</v>
      </c>
      <c r="K288" s="2">
        <v>4664.43</v>
      </c>
      <c r="M288" s="2">
        <v>5764.04</v>
      </c>
      <c r="N288" s="2">
        <v>12285.79</v>
      </c>
      <c r="O288" s="3">
        <f>SUM('ILLERIN SEKTOR BAZINDA IHRACATI'!$C288:$N288)</f>
        <v>118948.75</v>
      </c>
    </row>
    <row r="289" spans="1:15" ht="12">
      <c r="A289" s="1" t="s">
        <v>70</v>
      </c>
      <c r="B289" s="1" t="s">
        <v>49</v>
      </c>
      <c r="C289" s="2">
        <v>45500</v>
      </c>
      <c r="H289" s="2">
        <v>74380.16</v>
      </c>
      <c r="L289" s="2">
        <v>99900</v>
      </c>
      <c r="M289" s="2">
        <v>31500</v>
      </c>
      <c r="N289" s="2">
        <v>210235</v>
      </c>
      <c r="O289" s="3">
        <f>SUM('ILLERIN SEKTOR BAZINDA IHRACATI'!$C289:$N289)</f>
        <v>461515.16000000003</v>
      </c>
    </row>
    <row r="290" spans="1:15" ht="12">
      <c r="A290" s="1" t="s">
        <v>70</v>
      </c>
      <c r="B290" s="1" t="s">
        <v>52</v>
      </c>
      <c r="C290" s="2">
        <v>17175.3</v>
      </c>
      <c r="O290" s="3">
        <f>SUM('ILLERIN SEKTOR BAZINDA IHRACATI'!$C290:$N290)</f>
        <v>17175.3</v>
      </c>
    </row>
    <row r="291" spans="1:15" ht="12">
      <c r="A291" s="1" t="s">
        <v>70</v>
      </c>
      <c r="B291" s="1" t="s">
        <v>54</v>
      </c>
      <c r="E291" s="2">
        <v>63</v>
      </c>
      <c r="O291" s="3">
        <f>SUM('ILLERIN SEKTOR BAZINDA IHRACATI'!$C291:$N291)</f>
        <v>63</v>
      </c>
    </row>
    <row r="292" spans="1:15" ht="12">
      <c r="A292" s="1" t="s">
        <v>71</v>
      </c>
      <c r="B292" s="1" t="s">
        <v>31</v>
      </c>
      <c r="H292" s="2">
        <v>0</v>
      </c>
      <c r="K292" s="2">
        <v>1827.98</v>
      </c>
      <c r="M292" s="2">
        <v>1862.22</v>
      </c>
      <c r="O292" s="3">
        <f>SUM('ILLERIN SEKTOR BAZINDA IHRACATI'!$C292:$N292)</f>
        <v>3690.2</v>
      </c>
    </row>
    <row r="293" spans="1:15" ht="12">
      <c r="A293" s="1" t="s">
        <v>71</v>
      </c>
      <c r="B293" s="1" t="s">
        <v>32</v>
      </c>
      <c r="J293" s="2">
        <v>129861</v>
      </c>
      <c r="K293" s="2">
        <v>218589.18</v>
      </c>
      <c r="M293" s="2">
        <v>69034.5</v>
      </c>
      <c r="O293" s="3">
        <f>SUM('ILLERIN SEKTOR BAZINDA IHRACATI'!$C293:$N293)</f>
        <v>417484.68</v>
      </c>
    </row>
    <row r="294" spans="1:15" ht="12">
      <c r="A294" s="1" t="s">
        <v>71</v>
      </c>
      <c r="B294" s="1" t="s">
        <v>34</v>
      </c>
      <c r="M294" s="2">
        <v>214427.33</v>
      </c>
      <c r="N294" s="2">
        <v>15827.39</v>
      </c>
      <c r="O294" s="3">
        <f>SUM('ILLERIN SEKTOR BAZINDA IHRACATI'!$C294:$N294)</f>
        <v>230254.71999999997</v>
      </c>
    </row>
    <row r="295" spans="1:15" ht="12">
      <c r="A295" s="1" t="s">
        <v>71</v>
      </c>
      <c r="B295" s="1" t="s">
        <v>35</v>
      </c>
      <c r="K295" s="2">
        <v>9566.95</v>
      </c>
      <c r="M295" s="2">
        <v>6774.3</v>
      </c>
      <c r="O295" s="3">
        <f>SUM('ILLERIN SEKTOR BAZINDA IHRACATI'!$C295:$N295)</f>
        <v>16341.25</v>
      </c>
    </row>
    <row r="296" spans="1:15" ht="12">
      <c r="A296" s="1" t="s">
        <v>71</v>
      </c>
      <c r="B296" s="1" t="s">
        <v>38</v>
      </c>
      <c r="K296" s="2">
        <v>7922.95</v>
      </c>
      <c r="O296" s="3">
        <f>SUM('ILLERIN SEKTOR BAZINDA IHRACATI'!$C296:$N296)</f>
        <v>7922.95</v>
      </c>
    </row>
    <row r="297" spans="1:15" ht="12">
      <c r="A297" s="1" t="s">
        <v>71</v>
      </c>
      <c r="B297" s="1" t="s">
        <v>42</v>
      </c>
      <c r="K297" s="2">
        <v>2032.52</v>
      </c>
      <c r="M297" s="2">
        <v>8592.04</v>
      </c>
      <c r="O297" s="3">
        <f>SUM('ILLERIN SEKTOR BAZINDA IHRACATI'!$C297:$N297)</f>
        <v>10624.560000000001</v>
      </c>
    </row>
    <row r="298" spans="1:15" ht="12">
      <c r="A298" s="1" t="s">
        <v>71</v>
      </c>
      <c r="B298" s="1" t="s">
        <v>44</v>
      </c>
      <c r="K298" s="2">
        <v>684.6</v>
      </c>
      <c r="M298" s="2">
        <v>59359.07</v>
      </c>
      <c r="O298" s="3">
        <f>SUM('ILLERIN SEKTOR BAZINDA IHRACATI'!$C298:$N298)</f>
        <v>60043.67</v>
      </c>
    </row>
    <row r="299" spans="1:15" ht="12">
      <c r="A299" s="1" t="s">
        <v>71</v>
      </c>
      <c r="B299" s="1" t="s">
        <v>46</v>
      </c>
      <c r="C299" s="2">
        <v>179872.31</v>
      </c>
      <c r="D299" s="2">
        <v>150228.48</v>
      </c>
      <c r="E299" s="2">
        <v>15164.28</v>
      </c>
      <c r="F299" s="2">
        <v>32618.7</v>
      </c>
      <c r="G299" s="2">
        <v>163344.24</v>
      </c>
      <c r="H299" s="2">
        <v>151326.18</v>
      </c>
      <c r="I299" s="2">
        <v>22668.33</v>
      </c>
      <c r="J299" s="2">
        <v>54227.85</v>
      </c>
      <c r="K299" s="2">
        <v>280570.78</v>
      </c>
      <c r="L299" s="2">
        <v>207710.76</v>
      </c>
      <c r="M299" s="2">
        <v>367217.19</v>
      </c>
      <c r="N299" s="2">
        <v>143628.88</v>
      </c>
      <c r="O299" s="3">
        <f>SUM('ILLERIN SEKTOR BAZINDA IHRACATI'!$C299:$N299)</f>
        <v>1768577.98</v>
      </c>
    </row>
    <row r="300" spans="1:15" ht="12">
      <c r="A300" s="1" t="s">
        <v>71</v>
      </c>
      <c r="B300" s="1" t="s">
        <v>47</v>
      </c>
      <c r="H300" s="2">
        <v>3454.06</v>
      </c>
      <c r="K300" s="2">
        <v>1862</v>
      </c>
      <c r="M300" s="2">
        <v>31060.98</v>
      </c>
      <c r="O300" s="3">
        <f>SUM('ILLERIN SEKTOR BAZINDA IHRACATI'!$C300:$N300)</f>
        <v>36377.04</v>
      </c>
    </row>
    <row r="301" spans="1:15" ht="12">
      <c r="A301" s="1" t="s">
        <v>71</v>
      </c>
      <c r="B301" s="1" t="s">
        <v>49</v>
      </c>
      <c r="C301" s="2">
        <v>134067</v>
      </c>
      <c r="O301" s="3">
        <f>SUM('ILLERIN SEKTOR BAZINDA IHRACATI'!$C301:$N301)</f>
        <v>134067</v>
      </c>
    </row>
    <row r="302" spans="1:15" ht="12">
      <c r="A302" s="1" t="s">
        <v>72</v>
      </c>
      <c r="B302" s="1" t="s">
        <v>31</v>
      </c>
      <c r="E302" s="2">
        <v>6603.52</v>
      </c>
      <c r="O302" s="3">
        <f>SUM('ILLERIN SEKTOR BAZINDA IHRACATI'!$C302:$N302)</f>
        <v>6603.52</v>
      </c>
    </row>
    <row r="303" spans="1:15" ht="12">
      <c r="A303" s="1" t="s">
        <v>72</v>
      </c>
      <c r="B303" s="1" t="s">
        <v>32</v>
      </c>
      <c r="E303" s="2">
        <v>11834.25</v>
      </c>
      <c r="O303" s="3">
        <f>SUM('ILLERIN SEKTOR BAZINDA IHRACATI'!$C303:$N303)</f>
        <v>11834.25</v>
      </c>
    </row>
    <row r="304" spans="1:15" ht="12">
      <c r="A304" s="1" t="s">
        <v>72</v>
      </c>
      <c r="B304" s="1" t="s">
        <v>34</v>
      </c>
      <c r="I304" s="2">
        <v>6704.46</v>
      </c>
      <c r="J304" s="2">
        <v>254.68</v>
      </c>
      <c r="K304" s="2">
        <v>8900.34</v>
      </c>
      <c r="O304" s="3">
        <f>SUM('ILLERIN SEKTOR BAZINDA IHRACATI'!$C304:$N304)</f>
        <v>15859.48</v>
      </c>
    </row>
    <row r="305" spans="1:15" ht="12">
      <c r="A305" s="1" t="s">
        <v>72</v>
      </c>
      <c r="B305" s="1" t="s">
        <v>35</v>
      </c>
      <c r="E305" s="2">
        <v>546.52</v>
      </c>
      <c r="G305" s="2">
        <v>19757.39</v>
      </c>
      <c r="K305" s="2">
        <v>1895.76</v>
      </c>
      <c r="O305" s="3">
        <f>SUM('ILLERIN SEKTOR BAZINDA IHRACATI'!$C305:$N305)</f>
        <v>22199.67</v>
      </c>
    </row>
    <row r="306" spans="1:15" ht="12">
      <c r="A306" s="1" t="s">
        <v>72</v>
      </c>
      <c r="B306" s="1" t="s">
        <v>36</v>
      </c>
      <c r="E306" s="2">
        <v>12.56</v>
      </c>
      <c r="K306" s="2">
        <v>2998.28</v>
      </c>
      <c r="O306" s="3">
        <f>SUM('ILLERIN SEKTOR BAZINDA IHRACATI'!$C306:$N306)</f>
        <v>3010.84</v>
      </c>
    </row>
    <row r="307" spans="1:15" ht="12">
      <c r="A307" s="1" t="s">
        <v>72</v>
      </c>
      <c r="B307" s="1" t="s">
        <v>38</v>
      </c>
      <c r="E307" s="2">
        <v>879.45</v>
      </c>
      <c r="F307" s="2">
        <v>1738.55</v>
      </c>
      <c r="G307" s="2">
        <v>696.11</v>
      </c>
      <c r="O307" s="3">
        <f>SUM('ILLERIN SEKTOR BAZINDA IHRACATI'!$C307:$N307)</f>
        <v>3314.11</v>
      </c>
    </row>
    <row r="308" spans="1:15" ht="12">
      <c r="A308" s="1" t="s">
        <v>72</v>
      </c>
      <c r="B308" s="1" t="s">
        <v>41</v>
      </c>
      <c r="E308" s="2">
        <v>75.38</v>
      </c>
      <c r="O308" s="3">
        <f>SUM('ILLERIN SEKTOR BAZINDA IHRACATI'!$C308:$N308)</f>
        <v>75.38</v>
      </c>
    </row>
    <row r="309" spans="1:15" ht="12">
      <c r="A309" s="1" t="s">
        <v>72</v>
      </c>
      <c r="B309" s="1" t="s">
        <v>42</v>
      </c>
      <c r="C309" s="2">
        <v>927.5</v>
      </c>
      <c r="E309" s="2">
        <v>5064.64</v>
      </c>
      <c r="F309" s="2">
        <v>2841.86</v>
      </c>
      <c r="N309" s="2">
        <v>108379.35</v>
      </c>
      <c r="O309" s="3">
        <f>SUM('ILLERIN SEKTOR BAZINDA IHRACATI'!$C309:$N309)</f>
        <v>117213.35</v>
      </c>
    </row>
    <row r="310" spans="1:15" ht="12">
      <c r="A310" s="1" t="s">
        <v>72</v>
      </c>
      <c r="B310" s="1" t="s">
        <v>44</v>
      </c>
      <c r="G310" s="2">
        <v>12643.97</v>
      </c>
      <c r="K310" s="2">
        <v>9501.72</v>
      </c>
      <c r="O310" s="3">
        <f>SUM('ILLERIN SEKTOR BAZINDA IHRACATI'!$C310:$N310)</f>
        <v>22145.69</v>
      </c>
    </row>
    <row r="311" spans="1:15" ht="12">
      <c r="A311" s="1" t="s">
        <v>72</v>
      </c>
      <c r="B311" s="1" t="s">
        <v>46</v>
      </c>
      <c r="C311" s="2">
        <v>102426</v>
      </c>
      <c r="D311" s="2">
        <v>63560</v>
      </c>
      <c r="E311" s="2">
        <v>107550</v>
      </c>
      <c r="F311" s="2">
        <v>154105</v>
      </c>
      <c r="G311" s="2">
        <v>46650</v>
      </c>
      <c r="H311" s="2">
        <v>93880.8</v>
      </c>
      <c r="I311" s="2">
        <v>132144</v>
      </c>
      <c r="J311" s="2">
        <v>70298.23</v>
      </c>
      <c r="K311" s="2">
        <v>96192</v>
      </c>
      <c r="L311" s="2">
        <v>12720</v>
      </c>
      <c r="M311" s="2">
        <v>74275.98</v>
      </c>
      <c r="N311" s="2">
        <v>55900</v>
      </c>
      <c r="O311" s="3">
        <f>SUM('ILLERIN SEKTOR BAZINDA IHRACATI'!$C311:$N311)</f>
        <v>1009702.01</v>
      </c>
    </row>
    <row r="312" spans="1:15" ht="12">
      <c r="A312" s="1" t="s">
        <v>72</v>
      </c>
      <c r="B312" s="1" t="s">
        <v>47</v>
      </c>
      <c r="D312" s="2">
        <v>64268.92</v>
      </c>
      <c r="E312" s="2">
        <v>489.98</v>
      </c>
      <c r="F312" s="2">
        <v>741624.28</v>
      </c>
      <c r="G312" s="2">
        <v>167880.83</v>
      </c>
      <c r="I312" s="2">
        <v>46340.45</v>
      </c>
      <c r="J312" s="2">
        <v>294.3</v>
      </c>
      <c r="K312" s="2">
        <v>57199.41</v>
      </c>
      <c r="L312" s="2">
        <v>650770.41</v>
      </c>
      <c r="O312" s="3">
        <f>SUM('ILLERIN SEKTOR BAZINDA IHRACATI'!$C312:$N312)</f>
        <v>1728868.58</v>
      </c>
    </row>
    <row r="313" spans="1:15" ht="12">
      <c r="A313" s="1" t="s">
        <v>72</v>
      </c>
      <c r="B313" s="1" t="s">
        <v>51</v>
      </c>
      <c r="E313" s="2">
        <v>16725.3</v>
      </c>
      <c r="F313" s="2">
        <v>2875.29</v>
      </c>
      <c r="K313" s="2">
        <v>7033.86</v>
      </c>
      <c r="O313" s="3">
        <f>SUM('ILLERIN SEKTOR BAZINDA IHRACATI'!$C313:$N313)</f>
        <v>26634.45</v>
      </c>
    </row>
    <row r="314" spans="1:15" ht="12">
      <c r="A314" s="1" t="s">
        <v>72</v>
      </c>
      <c r="B314" s="1" t="s">
        <v>52</v>
      </c>
      <c r="F314" s="2">
        <v>5909.6</v>
      </c>
      <c r="O314" s="3">
        <f>SUM('ILLERIN SEKTOR BAZINDA IHRACATI'!$C314:$N314)</f>
        <v>5909.6</v>
      </c>
    </row>
    <row r="315" spans="1:15" ht="12">
      <c r="A315" s="1" t="s">
        <v>73</v>
      </c>
      <c r="B315" s="1" t="s">
        <v>31</v>
      </c>
      <c r="C315" s="2">
        <v>598196.47</v>
      </c>
      <c r="D315" s="2">
        <v>585340.49</v>
      </c>
      <c r="E315" s="2">
        <v>476336.97</v>
      </c>
      <c r="F315" s="2">
        <v>609884.87</v>
      </c>
      <c r="G315" s="2">
        <v>518477.11</v>
      </c>
      <c r="H315" s="2">
        <v>596621.91</v>
      </c>
      <c r="I315" s="2">
        <v>801633.78</v>
      </c>
      <c r="J315" s="2">
        <v>514280.67</v>
      </c>
      <c r="K315" s="2">
        <v>522430.34</v>
      </c>
      <c r="L315" s="2">
        <v>490311.85</v>
      </c>
      <c r="M315" s="2">
        <v>438830.85</v>
      </c>
      <c r="N315" s="2">
        <v>686079.13</v>
      </c>
      <c r="O315" s="3">
        <f>SUM('ILLERIN SEKTOR BAZINDA IHRACATI'!$C315:$N315)</f>
        <v>6838424.439999999</v>
      </c>
    </row>
    <row r="316" spans="1:15" ht="12">
      <c r="A316" s="1" t="s">
        <v>73</v>
      </c>
      <c r="B316" s="1" t="s">
        <v>32</v>
      </c>
      <c r="C316" s="2">
        <v>1870</v>
      </c>
      <c r="D316" s="2">
        <v>8541.25</v>
      </c>
      <c r="G316" s="2">
        <v>100768.95</v>
      </c>
      <c r="H316" s="2">
        <v>342837.8</v>
      </c>
      <c r="I316" s="2">
        <v>303.71</v>
      </c>
      <c r="M316" s="2">
        <v>117000</v>
      </c>
      <c r="O316" s="3">
        <f>SUM('ILLERIN SEKTOR BAZINDA IHRACATI'!$C316:$N316)</f>
        <v>571321.71</v>
      </c>
    </row>
    <row r="317" spans="1:15" ht="12">
      <c r="A317" s="1" t="s">
        <v>73</v>
      </c>
      <c r="B317" s="1" t="s">
        <v>34</v>
      </c>
      <c r="H317" s="2">
        <v>676.2</v>
      </c>
      <c r="L317" s="2">
        <v>49173.75</v>
      </c>
      <c r="N317" s="2">
        <v>175950</v>
      </c>
      <c r="O317" s="3">
        <f>SUM('ILLERIN SEKTOR BAZINDA IHRACATI'!$C317:$N317)</f>
        <v>225799.95</v>
      </c>
    </row>
    <row r="318" spans="1:15" ht="12">
      <c r="A318" s="1" t="s">
        <v>73</v>
      </c>
      <c r="B318" s="1" t="s">
        <v>35</v>
      </c>
      <c r="C318" s="2">
        <v>261707.35</v>
      </c>
      <c r="D318" s="2">
        <v>285669.55</v>
      </c>
      <c r="E318" s="2">
        <v>630731.26</v>
      </c>
      <c r="F318" s="2">
        <v>524919.97</v>
      </c>
      <c r="G318" s="2">
        <v>462926.97</v>
      </c>
      <c r="H318" s="2">
        <v>638036.14</v>
      </c>
      <c r="I318" s="2">
        <v>623125.96</v>
      </c>
      <c r="J318" s="2">
        <v>593101.8</v>
      </c>
      <c r="K318" s="2">
        <v>585455.66</v>
      </c>
      <c r="L318" s="2">
        <v>614968.97</v>
      </c>
      <c r="M318" s="2">
        <v>458745.35</v>
      </c>
      <c r="N318" s="2">
        <v>198775.05</v>
      </c>
      <c r="O318" s="3">
        <f>SUM('ILLERIN SEKTOR BAZINDA IHRACATI'!$C318:$N318)</f>
        <v>5878164.029999999</v>
      </c>
    </row>
    <row r="319" spans="1:15" ht="12">
      <c r="A319" s="1" t="s">
        <v>73</v>
      </c>
      <c r="B319" s="1" t="s">
        <v>36</v>
      </c>
      <c r="C319" s="2">
        <v>284931.23</v>
      </c>
      <c r="D319" s="2">
        <v>235952.3</v>
      </c>
      <c r="E319" s="2">
        <v>571369.83</v>
      </c>
      <c r="F319" s="2">
        <v>520078.9</v>
      </c>
      <c r="G319" s="2">
        <v>495299.33</v>
      </c>
      <c r="H319" s="2">
        <v>555557.3</v>
      </c>
      <c r="I319" s="2">
        <v>955382.6</v>
      </c>
      <c r="J319" s="2">
        <v>744165.42</v>
      </c>
      <c r="K319" s="2">
        <v>452277.1</v>
      </c>
      <c r="L319" s="2">
        <v>446707</v>
      </c>
      <c r="M319" s="2">
        <v>104099.79</v>
      </c>
      <c r="N319" s="2">
        <v>508572.3</v>
      </c>
      <c r="O319" s="3">
        <f>SUM('ILLERIN SEKTOR BAZINDA IHRACATI'!$C319:$N319)</f>
        <v>5874393.1</v>
      </c>
    </row>
    <row r="320" spans="1:15" ht="12">
      <c r="A320" s="1" t="s">
        <v>73</v>
      </c>
      <c r="B320" s="1" t="s">
        <v>38</v>
      </c>
      <c r="C320" s="2">
        <v>201364.6</v>
      </c>
      <c r="D320" s="2">
        <v>177025.19</v>
      </c>
      <c r="E320" s="2">
        <v>170777.35</v>
      </c>
      <c r="F320" s="2">
        <v>181974.48</v>
      </c>
      <c r="G320" s="2">
        <v>213415.84</v>
      </c>
      <c r="H320" s="2">
        <v>167084.53</v>
      </c>
      <c r="I320" s="2">
        <v>346225.46</v>
      </c>
      <c r="J320" s="2">
        <v>128174.58</v>
      </c>
      <c r="K320" s="2">
        <v>238312.29</v>
      </c>
      <c r="L320" s="2">
        <v>151419.28</v>
      </c>
      <c r="M320" s="2">
        <v>198517.42</v>
      </c>
      <c r="N320" s="2">
        <v>267739.66</v>
      </c>
      <c r="O320" s="3">
        <f>SUM('ILLERIN SEKTOR BAZINDA IHRACATI'!$C320:$N320)</f>
        <v>2442030.68</v>
      </c>
    </row>
    <row r="321" spans="1:15" ht="12">
      <c r="A321" s="1" t="s">
        <v>73</v>
      </c>
      <c r="B321" s="1" t="s">
        <v>42</v>
      </c>
      <c r="F321" s="2">
        <v>14180.54</v>
      </c>
      <c r="G321" s="2">
        <v>22599.87</v>
      </c>
      <c r="J321" s="2">
        <v>17622.55</v>
      </c>
      <c r="K321" s="2">
        <v>17113.89</v>
      </c>
      <c r="L321" s="2">
        <v>17815.95</v>
      </c>
      <c r="O321" s="3">
        <f>SUM('ILLERIN SEKTOR BAZINDA IHRACATI'!$C321:$N321)</f>
        <v>89332.8</v>
      </c>
    </row>
    <row r="322" spans="1:15" ht="12">
      <c r="A322" s="1" t="s">
        <v>73</v>
      </c>
      <c r="B322" s="1" t="s">
        <v>43</v>
      </c>
      <c r="C322" s="2">
        <v>1702.8</v>
      </c>
      <c r="D322" s="2">
        <v>26565.7</v>
      </c>
      <c r="E322" s="2">
        <v>49465.34</v>
      </c>
      <c r="F322" s="2">
        <v>15311.1</v>
      </c>
      <c r="G322" s="2">
        <v>17282.37</v>
      </c>
      <c r="I322" s="2">
        <v>43556.69</v>
      </c>
      <c r="J322" s="2">
        <v>19973.1</v>
      </c>
      <c r="K322" s="2">
        <v>63991.54</v>
      </c>
      <c r="L322" s="2">
        <v>307407.38</v>
      </c>
      <c r="M322" s="2">
        <v>84581.84</v>
      </c>
      <c r="N322" s="2">
        <v>23110.89</v>
      </c>
      <c r="O322" s="3">
        <f>SUM('ILLERIN SEKTOR BAZINDA IHRACATI'!$C322:$N322)</f>
        <v>652948.75</v>
      </c>
    </row>
    <row r="323" spans="1:15" ht="12">
      <c r="A323" s="1" t="s">
        <v>73</v>
      </c>
      <c r="B323" s="1" t="s">
        <v>44</v>
      </c>
      <c r="C323" s="2">
        <v>2133056.71</v>
      </c>
      <c r="D323" s="2">
        <v>1710238.75</v>
      </c>
      <c r="E323" s="2">
        <v>1839810.17</v>
      </c>
      <c r="F323" s="2">
        <v>2213065.34</v>
      </c>
      <c r="G323" s="2">
        <v>2173676.3</v>
      </c>
      <c r="H323" s="2">
        <v>2061208.43</v>
      </c>
      <c r="I323" s="2">
        <v>1810680.56</v>
      </c>
      <c r="J323" s="2">
        <v>2362899.74</v>
      </c>
      <c r="K323" s="2">
        <v>1786698.72</v>
      </c>
      <c r="L323" s="2">
        <v>1753239.47</v>
      </c>
      <c r="M323" s="2">
        <v>2274976.5</v>
      </c>
      <c r="N323" s="2">
        <v>2121262.33</v>
      </c>
      <c r="O323" s="3">
        <f>SUM('ILLERIN SEKTOR BAZINDA IHRACATI'!$C323:$N323)</f>
        <v>24240813.019999996</v>
      </c>
    </row>
    <row r="324" spans="1:15" ht="12">
      <c r="A324" s="1" t="s">
        <v>73</v>
      </c>
      <c r="B324" s="1" t="s">
        <v>45</v>
      </c>
      <c r="F324" s="2">
        <v>605.95</v>
      </c>
      <c r="O324" s="3">
        <f>SUM('ILLERIN SEKTOR BAZINDA IHRACATI'!$C324:$N324)</f>
        <v>605.95</v>
      </c>
    </row>
    <row r="325" spans="1:15" ht="12">
      <c r="A325" s="1" t="s">
        <v>73</v>
      </c>
      <c r="B325" s="1" t="s">
        <v>46</v>
      </c>
      <c r="D325" s="2">
        <v>2392.04</v>
      </c>
      <c r="F325" s="2">
        <v>93982.61</v>
      </c>
      <c r="G325" s="2">
        <v>2960.35</v>
      </c>
      <c r="I325" s="2">
        <v>3749.02</v>
      </c>
      <c r="J325" s="2">
        <v>29670.36</v>
      </c>
      <c r="K325" s="2">
        <v>23343.52</v>
      </c>
      <c r="L325" s="2">
        <v>30706.93</v>
      </c>
      <c r="M325" s="2">
        <v>5543.67</v>
      </c>
      <c r="N325" s="2">
        <v>11327.18</v>
      </c>
      <c r="O325" s="3">
        <f>SUM('ILLERIN SEKTOR BAZINDA IHRACATI'!$C325:$N325)</f>
        <v>203675.68</v>
      </c>
    </row>
    <row r="326" spans="1:15" ht="12">
      <c r="A326" s="1" t="s">
        <v>73</v>
      </c>
      <c r="B326" s="1" t="s">
        <v>47</v>
      </c>
      <c r="C326" s="2">
        <v>6680.4</v>
      </c>
      <c r="D326" s="2">
        <v>40067.41</v>
      </c>
      <c r="E326" s="2">
        <v>135293.88</v>
      </c>
      <c r="F326" s="2">
        <v>7600</v>
      </c>
      <c r="H326" s="2">
        <v>33248.4</v>
      </c>
      <c r="I326" s="2">
        <v>3124</v>
      </c>
      <c r="J326" s="2">
        <v>71470.82</v>
      </c>
      <c r="K326" s="2">
        <v>136645.62</v>
      </c>
      <c r="L326" s="2">
        <v>14355.69</v>
      </c>
      <c r="M326" s="2">
        <v>9961.65</v>
      </c>
      <c r="N326" s="2">
        <v>27680.42</v>
      </c>
      <c r="O326" s="3">
        <f>SUM('ILLERIN SEKTOR BAZINDA IHRACATI'!$C326:$N326)</f>
        <v>486128.29000000004</v>
      </c>
    </row>
    <row r="327" spans="1:15" ht="12">
      <c r="A327" s="1" t="s">
        <v>73</v>
      </c>
      <c r="B327" s="1" t="s">
        <v>48</v>
      </c>
      <c r="D327" s="2">
        <v>42721.64</v>
      </c>
      <c r="E327" s="2">
        <v>46709.1</v>
      </c>
      <c r="F327" s="2">
        <v>85092.73</v>
      </c>
      <c r="G327" s="2">
        <v>81652.72</v>
      </c>
      <c r="H327" s="2">
        <v>45689.45</v>
      </c>
      <c r="J327" s="2">
        <v>43679.01</v>
      </c>
      <c r="K327" s="2">
        <v>5306.92</v>
      </c>
      <c r="L327" s="2">
        <v>33278.76</v>
      </c>
      <c r="M327" s="2">
        <v>102993.72</v>
      </c>
      <c r="N327" s="2">
        <v>37417.64</v>
      </c>
      <c r="O327" s="3">
        <f>SUM('ILLERIN SEKTOR BAZINDA IHRACATI'!$C327:$N327)</f>
        <v>524541.69</v>
      </c>
    </row>
    <row r="328" spans="1:15" ht="12">
      <c r="A328" s="1" t="s">
        <v>73</v>
      </c>
      <c r="B328" s="1" t="s">
        <v>49</v>
      </c>
      <c r="C328" s="2">
        <v>1516549.77</v>
      </c>
      <c r="D328" s="2">
        <v>2493264.54</v>
      </c>
      <c r="E328" s="2">
        <v>3376758.43</v>
      </c>
      <c r="F328" s="2">
        <v>2630216.76</v>
      </c>
      <c r="G328" s="2">
        <v>3198510.9</v>
      </c>
      <c r="H328" s="2">
        <v>3050518.09</v>
      </c>
      <c r="I328" s="2">
        <v>2604215.55</v>
      </c>
      <c r="J328" s="2">
        <v>5447645.68</v>
      </c>
      <c r="K328" s="2">
        <v>5631539.34</v>
      </c>
      <c r="L328" s="2">
        <v>4059455.74</v>
      </c>
      <c r="M328" s="2">
        <v>4209184.35</v>
      </c>
      <c r="N328" s="2">
        <v>3193400.54</v>
      </c>
      <c r="O328" s="3">
        <f>SUM('ILLERIN SEKTOR BAZINDA IHRACATI'!$C328:$N328)</f>
        <v>41411259.69</v>
      </c>
    </row>
    <row r="329" spans="1:15" ht="12">
      <c r="A329" s="1" t="s">
        <v>73</v>
      </c>
      <c r="B329" s="1" t="s">
        <v>51</v>
      </c>
      <c r="C329" s="2">
        <v>95420</v>
      </c>
      <c r="D329" s="2">
        <v>28000</v>
      </c>
      <c r="E329" s="2">
        <v>22000</v>
      </c>
      <c r="G329" s="2">
        <v>38000</v>
      </c>
      <c r="H329" s="2">
        <v>62000</v>
      </c>
      <c r="I329" s="2">
        <v>82000</v>
      </c>
      <c r="J329" s="2">
        <v>108459.67</v>
      </c>
      <c r="K329" s="2">
        <v>39200</v>
      </c>
      <c r="L329" s="2">
        <v>34000</v>
      </c>
      <c r="M329" s="2">
        <v>79600</v>
      </c>
      <c r="N329" s="2">
        <v>103400</v>
      </c>
      <c r="O329" s="3">
        <f>SUM('ILLERIN SEKTOR BAZINDA IHRACATI'!$C329:$N329)</f>
        <v>692079.6699999999</v>
      </c>
    </row>
    <row r="330" spans="1:15" ht="12">
      <c r="A330" s="1" t="s">
        <v>73</v>
      </c>
      <c r="B330" s="1" t="s">
        <v>52</v>
      </c>
      <c r="C330" s="2">
        <v>6303.11</v>
      </c>
      <c r="D330" s="2">
        <v>13.58</v>
      </c>
      <c r="E330" s="2">
        <v>23111.49</v>
      </c>
      <c r="F330" s="2">
        <v>80815.82</v>
      </c>
      <c r="G330" s="2">
        <v>2102.69</v>
      </c>
      <c r="H330" s="2">
        <v>11029.01</v>
      </c>
      <c r="J330" s="2">
        <v>3457.54</v>
      </c>
      <c r="K330" s="2">
        <v>39843.53</v>
      </c>
      <c r="L330" s="2">
        <v>55200.94</v>
      </c>
      <c r="N330" s="2">
        <v>15600</v>
      </c>
      <c r="O330" s="3">
        <f>SUM('ILLERIN SEKTOR BAZINDA IHRACATI'!$C330:$N330)</f>
        <v>237477.71</v>
      </c>
    </row>
    <row r="331" spans="1:15" ht="12">
      <c r="A331" s="1" t="s">
        <v>73</v>
      </c>
      <c r="B331" s="1" t="s">
        <v>53</v>
      </c>
      <c r="J331" s="2">
        <v>13049.3</v>
      </c>
      <c r="O331" s="3">
        <f>SUM('ILLERIN SEKTOR BAZINDA IHRACATI'!$C331:$N331)</f>
        <v>13049.3</v>
      </c>
    </row>
    <row r="332" spans="1:15" ht="12">
      <c r="A332" s="1" t="s">
        <v>74</v>
      </c>
      <c r="B332" s="1" t="s">
        <v>31</v>
      </c>
      <c r="C332" s="2">
        <v>86980.81</v>
      </c>
      <c r="D332" s="2">
        <v>94447.51</v>
      </c>
      <c r="E332" s="2">
        <v>119446.07</v>
      </c>
      <c r="F332" s="2">
        <v>102590.9</v>
      </c>
      <c r="G332" s="2">
        <v>123061.02</v>
      </c>
      <c r="H332" s="2">
        <v>93464.27</v>
      </c>
      <c r="I332" s="2">
        <v>111475.24</v>
      </c>
      <c r="J332" s="2">
        <v>41314.3</v>
      </c>
      <c r="K332" s="2">
        <v>86479.98</v>
      </c>
      <c r="L332" s="2">
        <v>106785.37</v>
      </c>
      <c r="M332" s="2">
        <v>89356.15</v>
      </c>
      <c r="N332" s="2">
        <v>113747.55</v>
      </c>
      <c r="O332" s="3">
        <f>SUM('ILLERIN SEKTOR BAZINDA IHRACATI'!$C332:$N332)</f>
        <v>1169149.1700000002</v>
      </c>
    </row>
    <row r="333" spans="1:15" ht="12">
      <c r="A333" s="1" t="s">
        <v>74</v>
      </c>
      <c r="B333" s="1" t="s">
        <v>32</v>
      </c>
      <c r="C333" s="2">
        <v>5582806.5</v>
      </c>
      <c r="D333" s="2">
        <v>4191351.43</v>
      </c>
      <c r="E333" s="2">
        <v>5241216.18</v>
      </c>
      <c r="F333" s="2">
        <v>11252231.75</v>
      </c>
      <c r="G333" s="2">
        <v>10197514.1</v>
      </c>
      <c r="H333" s="2">
        <v>1180319.85</v>
      </c>
      <c r="I333" s="2">
        <v>5320372.8</v>
      </c>
      <c r="J333" s="2">
        <v>11742612.1</v>
      </c>
      <c r="K333" s="2">
        <v>7793995.02</v>
      </c>
      <c r="L333" s="2">
        <v>3011831.88</v>
      </c>
      <c r="M333" s="2">
        <v>5528406.4</v>
      </c>
      <c r="N333" s="2">
        <v>5769678.79</v>
      </c>
      <c r="O333" s="3">
        <f>SUM('ILLERIN SEKTOR BAZINDA IHRACATI'!$C333:$N333)</f>
        <v>76812336.80000001</v>
      </c>
    </row>
    <row r="334" spans="1:15" ht="12">
      <c r="A334" s="1" t="s">
        <v>74</v>
      </c>
      <c r="B334" s="1" t="s">
        <v>34</v>
      </c>
      <c r="C334" s="2">
        <v>115195.21</v>
      </c>
      <c r="D334" s="2">
        <v>90794.84</v>
      </c>
      <c r="E334" s="2">
        <v>145812.53</v>
      </c>
      <c r="F334" s="2">
        <v>83440</v>
      </c>
      <c r="G334" s="2">
        <v>273835.31</v>
      </c>
      <c r="H334" s="2">
        <v>325484.36</v>
      </c>
      <c r="I334" s="2">
        <v>365314.31</v>
      </c>
      <c r="J334" s="2">
        <v>210214.24</v>
      </c>
      <c r="K334" s="2">
        <v>70862</v>
      </c>
      <c r="L334" s="2">
        <v>80765.89</v>
      </c>
      <c r="M334" s="2">
        <v>21934.4</v>
      </c>
      <c r="O334" s="3">
        <f>SUM('ILLERIN SEKTOR BAZINDA IHRACATI'!$C334:$N334)</f>
        <v>1783653.0899999996</v>
      </c>
    </row>
    <row r="335" spans="1:15" ht="12">
      <c r="A335" s="1" t="s">
        <v>74</v>
      </c>
      <c r="B335" s="1" t="s">
        <v>35</v>
      </c>
      <c r="C335" s="2">
        <v>5378.67</v>
      </c>
      <c r="D335" s="2">
        <v>81924.3</v>
      </c>
      <c r="F335" s="2">
        <v>263</v>
      </c>
      <c r="G335" s="2">
        <v>1430</v>
      </c>
      <c r="H335" s="2">
        <v>31.41</v>
      </c>
      <c r="J335" s="2">
        <v>27090.66</v>
      </c>
      <c r="M335" s="2">
        <v>2753.8</v>
      </c>
      <c r="O335" s="3">
        <f>SUM('ILLERIN SEKTOR BAZINDA IHRACATI'!$C335:$N335)</f>
        <v>118871.84000000001</v>
      </c>
    </row>
    <row r="336" spans="1:15" ht="12">
      <c r="A336" s="1" t="s">
        <v>74</v>
      </c>
      <c r="B336" s="1" t="s">
        <v>36</v>
      </c>
      <c r="D336" s="2">
        <v>2735.53</v>
      </c>
      <c r="F336" s="2">
        <v>47.22</v>
      </c>
      <c r="G336" s="2">
        <v>632.79</v>
      </c>
      <c r="I336" s="2">
        <v>4475.84</v>
      </c>
      <c r="L336" s="2">
        <v>4130.69</v>
      </c>
      <c r="O336" s="3">
        <f>SUM('ILLERIN SEKTOR BAZINDA IHRACATI'!$C336:$N336)</f>
        <v>12022.07</v>
      </c>
    </row>
    <row r="337" spans="1:15" ht="12">
      <c r="A337" s="1" t="s">
        <v>74</v>
      </c>
      <c r="B337" s="1" t="s">
        <v>38</v>
      </c>
      <c r="D337" s="2">
        <v>220</v>
      </c>
      <c r="F337" s="2">
        <v>1634</v>
      </c>
      <c r="H337" s="2">
        <v>24917.85</v>
      </c>
      <c r="J337" s="2">
        <v>1416</v>
      </c>
      <c r="K337" s="2">
        <v>7080</v>
      </c>
      <c r="O337" s="3">
        <f>SUM('ILLERIN SEKTOR BAZINDA IHRACATI'!$C337:$N337)</f>
        <v>35267.85</v>
      </c>
    </row>
    <row r="338" spans="1:15" ht="12">
      <c r="A338" s="1" t="s">
        <v>74</v>
      </c>
      <c r="B338" s="1" t="s">
        <v>41</v>
      </c>
      <c r="F338" s="2">
        <v>60</v>
      </c>
      <c r="O338" s="3">
        <f>SUM('ILLERIN SEKTOR BAZINDA IHRACATI'!$C338:$N338)</f>
        <v>60</v>
      </c>
    </row>
    <row r="339" spans="1:15" ht="12">
      <c r="A339" s="1" t="s">
        <v>74</v>
      </c>
      <c r="B339" s="1" t="s">
        <v>42</v>
      </c>
      <c r="D339" s="2">
        <v>208</v>
      </c>
      <c r="N339" s="2">
        <v>12906.6</v>
      </c>
      <c r="O339" s="3">
        <f>SUM('ILLERIN SEKTOR BAZINDA IHRACATI'!$C339:$N339)</f>
        <v>13114.6</v>
      </c>
    </row>
    <row r="340" spans="1:15" ht="12">
      <c r="A340" s="1" t="s">
        <v>74</v>
      </c>
      <c r="B340" s="1" t="s">
        <v>43</v>
      </c>
      <c r="C340" s="2">
        <v>2436.97</v>
      </c>
      <c r="D340" s="2">
        <v>25009.62</v>
      </c>
      <c r="E340" s="2">
        <v>46500</v>
      </c>
      <c r="F340" s="2">
        <v>45919.11</v>
      </c>
      <c r="G340" s="2">
        <v>42532.16</v>
      </c>
      <c r="H340" s="2">
        <v>178174.67</v>
      </c>
      <c r="I340" s="2">
        <v>149823.06</v>
      </c>
      <c r="J340" s="2">
        <v>26118.05</v>
      </c>
      <c r="K340" s="2">
        <v>139075.24</v>
      </c>
      <c r="L340" s="2">
        <v>199891.4</v>
      </c>
      <c r="M340" s="2">
        <v>58899.58</v>
      </c>
      <c r="N340" s="2">
        <v>58776.2</v>
      </c>
      <c r="O340" s="3">
        <f>SUM('ILLERIN SEKTOR BAZINDA IHRACATI'!$C340:$N340)</f>
        <v>973156.0599999999</v>
      </c>
    </row>
    <row r="341" spans="1:15" ht="12">
      <c r="A341" s="1" t="s">
        <v>74</v>
      </c>
      <c r="B341" s="1" t="s">
        <v>44</v>
      </c>
      <c r="E341" s="2">
        <v>19270.28</v>
      </c>
      <c r="F341" s="2">
        <v>1702.49</v>
      </c>
      <c r="G341" s="2">
        <v>20273.5</v>
      </c>
      <c r="I341" s="2">
        <v>5760</v>
      </c>
      <c r="J341" s="2">
        <v>12773.97</v>
      </c>
      <c r="L341" s="2">
        <v>225</v>
      </c>
      <c r="O341" s="3">
        <f>SUM('ILLERIN SEKTOR BAZINDA IHRACATI'!$C341:$N341)</f>
        <v>60005.240000000005</v>
      </c>
    </row>
    <row r="342" spans="1:15" ht="12">
      <c r="A342" s="1" t="s">
        <v>74</v>
      </c>
      <c r="B342" s="1" t="s">
        <v>45</v>
      </c>
      <c r="H342" s="2">
        <v>51600</v>
      </c>
      <c r="O342" s="3">
        <f>SUM('ILLERIN SEKTOR BAZINDA IHRACATI'!$C342:$N342)</f>
        <v>51600</v>
      </c>
    </row>
    <row r="343" spans="1:15" ht="12">
      <c r="A343" s="1" t="s">
        <v>74</v>
      </c>
      <c r="B343" s="1" t="s">
        <v>46</v>
      </c>
      <c r="C343" s="2">
        <v>5386489.18</v>
      </c>
      <c r="D343" s="2">
        <v>5056697.77</v>
      </c>
      <c r="E343" s="2">
        <v>5058912.89</v>
      </c>
      <c r="F343" s="2">
        <v>6018216.64</v>
      </c>
      <c r="G343" s="2">
        <v>6253672.01</v>
      </c>
      <c r="H343" s="2">
        <v>6171487.66</v>
      </c>
      <c r="I343" s="2">
        <v>6847538.52</v>
      </c>
      <c r="J343" s="2">
        <v>6478906.96</v>
      </c>
      <c r="K343" s="2">
        <v>5822479.49</v>
      </c>
      <c r="L343" s="2">
        <v>6420418.16</v>
      </c>
      <c r="M343" s="2">
        <v>5906785.64</v>
      </c>
      <c r="N343" s="2">
        <v>5778579.14</v>
      </c>
      <c r="O343" s="3">
        <f>SUM('ILLERIN SEKTOR BAZINDA IHRACATI'!$C343:$N343)</f>
        <v>71200184.06</v>
      </c>
    </row>
    <row r="344" spans="1:15" ht="12">
      <c r="A344" s="1" t="s">
        <v>74</v>
      </c>
      <c r="B344" s="1" t="s">
        <v>47</v>
      </c>
      <c r="C344" s="2">
        <v>459459.35</v>
      </c>
      <c r="D344" s="2">
        <v>427560.55</v>
      </c>
      <c r="E344" s="2">
        <v>882272.67</v>
      </c>
      <c r="F344" s="2">
        <v>731108.68</v>
      </c>
      <c r="G344" s="2">
        <v>524534.27</v>
      </c>
      <c r="H344" s="2">
        <v>1300360.58</v>
      </c>
      <c r="I344" s="2">
        <v>655483.35</v>
      </c>
      <c r="J344" s="2">
        <v>598055.75</v>
      </c>
      <c r="K344" s="2">
        <v>545508.32</v>
      </c>
      <c r="L344" s="2">
        <v>1058656.63</v>
      </c>
      <c r="M344" s="2">
        <v>524713.14</v>
      </c>
      <c r="N344" s="2">
        <v>217607.52</v>
      </c>
      <c r="O344" s="3">
        <f>SUM('ILLERIN SEKTOR BAZINDA IHRACATI'!$C344:$N344)</f>
        <v>7925320.809999999</v>
      </c>
    </row>
    <row r="345" spans="1:15" ht="12">
      <c r="A345" s="1" t="s">
        <v>74</v>
      </c>
      <c r="B345" s="1" t="s">
        <v>48</v>
      </c>
      <c r="E345" s="2">
        <v>25745.85</v>
      </c>
      <c r="F345" s="2">
        <v>38028.8</v>
      </c>
      <c r="G345" s="2">
        <v>18103.2</v>
      </c>
      <c r="J345" s="2">
        <v>15899.1</v>
      </c>
      <c r="K345" s="2">
        <v>35437.64</v>
      </c>
      <c r="L345" s="2">
        <v>5913.84</v>
      </c>
      <c r="M345" s="2">
        <v>3300</v>
      </c>
      <c r="O345" s="3">
        <f>SUM('ILLERIN SEKTOR BAZINDA IHRACATI'!$C345:$N345)</f>
        <v>142428.43000000002</v>
      </c>
    </row>
    <row r="346" spans="1:15" ht="12">
      <c r="A346" s="1" t="s">
        <v>74</v>
      </c>
      <c r="B346" s="1" t="s">
        <v>49</v>
      </c>
      <c r="J346" s="2">
        <v>8190</v>
      </c>
      <c r="K346" s="2">
        <v>24300</v>
      </c>
      <c r="L346" s="2">
        <v>33660</v>
      </c>
      <c r="M346" s="2">
        <v>28516.8</v>
      </c>
      <c r="N346" s="2">
        <v>97428</v>
      </c>
      <c r="O346" s="3">
        <f>SUM('ILLERIN SEKTOR BAZINDA IHRACATI'!$C346:$N346)</f>
        <v>192094.8</v>
      </c>
    </row>
    <row r="347" spans="1:15" ht="12">
      <c r="A347" s="1" t="s">
        <v>74</v>
      </c>
      <c r="B347" s="1" t="s">
        <v>50</v>
      </c>
      <c r="D347" s="2">
        <v>5137.76</v>
      </c>
      <c r="E347" s="2">
        <v>15597.59</v>
      </c>
      <c r="J347" s="2">
        <v>14878</v>
      </c>
      <c r="K347" s="2">
        <v>99418</v>
      </c>
      <c r="L347" s="2">
        <v>115066.16</v>
      </c>
      <c r="M347" s="2">
        <v>83495</v>
      </c>
      <c r="N347" s="2">
        <v>28221</v>
      </c>
      <c r="O347" s="3">
        <f>SUM('ILLERIN SEKTOR BAZINDA IHRACATI'!$C347:$N347)</f>
        <v>361813.51</v>
      </c>
    </row>
    <row r="348" spans="1:15" ht="12">
      <c r="A348" s="1" t="s">
        <v>74</v>
      </c>
      <c r="B348" s="1" t="s">
        <v>51</v>
      </c>
      <c r="C348" s="2">
        <v>74460</v>
      </c>
      <c r="E348" s="2">
        <v>35008</v>
      </c>
      <c r="F348" s="2">
        <v>83930</v>
      </c>
      <c r="G348" s="2">
        <v>18808</v>
      </c>
      <c r="H348" s="2">
        <v>78335.9</v>
      </c>
      <c r="I348" s="2">
        <v>53535</v>
      </c>
      <c r="J348" s="2">
        <v>27476</v>
      </c>
      <c r="M348" s="2">
        <v>33736</v>
      </c>
      <c r="O348" s="3">
        <f>SUM('ILLERIN SEKTOR BAZINDA IHRACATI'!$C348:$N348)</f>
        <v>405288.9</v>
      </c>
    </row>
    <row r="349" spans="1:15" ht="12">
      <c r="A349" s="1" t="s">
        <v>74</v>
      </c>
      <c r="B349" s="1" t="s">
        <v>52</v>
      </c>
      <c r="C349" s="2">
        <v>3317.8</v>
      </c>
      <c r="D349" s="2">
        <v>75</v>
      </c>
      <c r="O349" s="3">
        <f>SUM('ILLERIN SEKTOR BAZINDA IHRACATI'!$C349:$N349)</f>
        <v>3392.8</v>
      </c>
    </row>
    <row r="350" spans="1:15" ht="12">
      <c r="A350" s="1" t="s">
        <v>74</v>
      </c>
      <c r="B350" s="1" t="s">
        <v>53</v>
      </c>
      <c r="G350" s="2">
        <v>1744.06</v>
      </c>
      <c r="L350" s="2">
        <v>1862.86</v>
      </c>
      <c r="O350" s="3">
        <f>SUM('ILLERIN SEKTOR BAZINDA IHRACATI'!$C350:$N350)</f>
        <v>3606.92</v>
      </c>
    </row>
    <row r="351" spans="1:15" ht="12">
      <c r="A351" s="1" t="s">
        <v>75</v>
      </c>
      <c r="B351" s="1" t="s">
        <v>31</v>
      </c>
      <c r="C351" s="2">
        <v>15524321.34</v>
      </c>
      <c r="D351" s="2">
        <v>15306869.42</v>
      </c>
      <c r="E351" s="2">
        <v>17632478.91</v>
      </c>
      <c r="F351" s="2">
        <v>18158792.4</v>
      </c>
      <c r="G351" s="2">
        <v>16252558.64</v>
      </c>
      <c r="H351" s="2">
        <v>19413011.48</v>
      </c>
      <c r="I351" s="2">
        <v>21030344.65</v>
      </c>
      <c r="J351" s="2">
        <v>21207637.71</v>
      </c>
      <c r="K351" s="2">
        <v>17802369.63</v>
      </c>
      <c r="L351" s="2">
        <v>23048138.28</v>
      </c>
      <c r="M351" s="2">
        <v>19572104.31</v>
      </c>
      <c r="N351" s="2">
        <v>25732026.85</v>
      </c>
      <c r="O351" s="3">
        <f>SUM('ILLERIN SEKTOR BAZINDA IHRACATI'!$C351:$N351)</f>
        <v>230680653.62</v>
      </c>
    </row>
    <row r="352" spans="1:15" ht="12">
      <c r="A352" s="1" t="s">
        <v>75</v>
      </c>
      <c r="B352" s="1" t="s">
        <v>32</v>
      </c>
      <c r="C352" s="2">
        <v>1010280.79</v>
      </c>
      <c r="D352" s="2">
        <v>1283931.59</v>
      </c>
      <c r="E352" s="2">
        <v>869399.11</v>
      </c>
      <c r="F352" s="2">
        <v>1403077.51</v>
      </c>
      <c r="G352" s="2">
        <v>1777225.58</v>
      </c>
      <c r="H352" s="2">
        <v>1998092.87</v>
      </c>
      <c r="I352" s="2">
        <v>2186080.22</v>
      </c>
      <c r="J352" s="2">
        <v>2067387.9</v>
      </c>
      <c r="K352" s="2">
        <v>1610276.38</v>
      </c>
      <c r="L352" s="2">
        <v>1702287.69</v>
      </c>
      <c r="M352" s="2">
        <v>1221531.44</v>
      </c>
      <c r="N352" s="2">
        <v>975844.6</v>
      </c>
      <c r="O352" s="3">
        <f>SUM('ILLERIN SEKTOR BAZINDA IHRACATI'!$C352:$N352)</f>
        <v>18105415.68</v>
      </c>
    </row>
    <row r="353" spans="1:15" ht="12">
      <c r="A353" s="1" t="s">
        <v>75</v>
      </c>
      <c r="B353" s="1" t="s">
        <v>33</v>
      </c>
      <c r="C353" s="2">
        <v>28.56</v>
      </c>
      <c r="D353" s="2">
        <v>112.49</v>
      </c>
      <c r="E353" s="2">
        <v>6709.66</v>
      </c>
      <c r="F353" s="2">
        <v>5662.69</v>
      </c>
      <c r="H353" s="2">
        <v>6990.4</v>
      </c>
      <c r="I353" s="2">
        <v>392.47</v>
      </c>
      <c r="J353" s="2">
        <v>1247.1</v>
      </c>
      <c r="K353" s="2">
        <v>2111.21</v>
      </c>
      <c r="L353" s="2">
        <v>567.54</v>
      </c>
      <c r="M353" s="2">
        <v>977.19</v>
      </c>
      <c r="N353" s="2">
        <v>3659.88</v>
      </c>
      <c r="O353" s="3">
        <f>SUM('ILLERIN SEKTOR BAZINDA IHRACATI'!$C353:$N353)</f>
        <v>28459.19</v>
      </c>
    </row>
    <row r="354" spans="1:15" ht="12">
      <c r="A354" s="1" t="s">
        <v>75</v>
      </c>
      <c r="B354" s="1" t="s">
        <v>34</v>
      </c>
      <c r="C354" s="2">
        <v>49277180.37</v>
      </c>
      <c r="D354" s="2">
        <v>56182196.08</v>
      </c>
      <c r="E354" s="2">
        <v>73862793.79</v>
      </c>
      <c r="F354" s="2">
        <v>56992199.18</v>
      </c>
      <c r="G354" s="2">
        <v>79010998.31</v>
      </c>
      <c r="H354" s="2">
        <v>77855776.87</v>
      </c>
      <c r="I354" s="2">
        <v>52845418.77</v>
      </c>
      <c r="J354" s="2">
        <v>77063300.78</v>
      </c>
      <c r="K354" s="2">
        <v>66108469.55</v>
      </c>
      <c r="L354" s="2">
        <v>58514042.54</v>
      </c>
      <c r="M354" s="2">
        <v>78437421.11</v>
      </c>
      <c r="N354" s="2">
        <v>86156840.69</v>
      </c>
      <c r="O354" s="3">
        <f>SUM('ILLERIN SEKTOR BAZINDA IHRACATI'!$C354:$N354)</f>
        <v>812306638.04</v>
      </c>
    </row>
    <row r="355" spans="1:15" ht="12">
      <c r="A355" s="1" t="s">
        <v>75</v>
      </c>
      <c r="B355" s="1" t="s">
        <v>35</v>
      </c>
      <c r="C355" s="2">
        <v>24194083.96</v>
      </c>
      <c r="D355" s="2">
        <v>26013030.38</v>
      </c>
      <c r="E355" s="2">
        <v>29098291.21</v>
      </c>
      <c r="F355" s="2">
        <v>30999727.14</v>
      </c>
      <c r="G355" s="2">
        <v>28433959.27</v>
      </c>
      <c r="H355" s="2">
        <v>26425229.2</v>
      </c>
      <c r="I355" s="2">
        <v>28079091.34</v>
      </c>
      <c r="J355" s="2">
        <v>31341749.11</v>
      </c>
      <c r="K355" s="2">
        <v>29816339.69</v>
      </c>
      <c r="L355" s="2">
        <v>32327484.42</v>
      </c>
      <c r="M355" s="2">
        <v>30083766.27</v>
      </c>
      <c r="N355" s="2">
        <v>28570327.14</v>
      </c>
      <c r="O355" s="3">
        <f>SUM('ILLERIN SEKTOR BAZINDA IHRACATI'!$C355:$N355)</f>
        <v>345383079.13</v>
      </c>
    </row>
    <row r="356" spans="1:15" ht="12">
      <c r="A356" s="1" t="s">
        <v>75</v>
      </c>
      <c r="B356" s="1" t="s">
        <v>36</v>
      </c>
      <c r="C356" s="2">
        <v>443079.19</v>
      </c>
      <c r="D356" s="2">
        <v>554775.96</v>
      </c>
      <c r="E356" s="2">
        <v>1376928.91</v>
      </c>
      <c r="F356" s="2">
        <v>1254089.19</v>
      </c>
      <c r="G356" s="2">
        <v>670923.96</v>
      </c>
      <c r="H356" s="2">
        <v>1492253.46</v>
      </c>
      <c r="I356" s="2">
        <v>897256.9</v>
      </c>
      <c r="J356" s="2">
        <v>1686565.77</v>
      </c>
      <c r="K356" s="2">
        <v>1082471.5</v>
      </c>
      <c r="L356" s="2">
        <v>2456318.81</v>
      </c>
      <c r="M356" s="2">
        <v>519084.87</v>
      </c>
      <c r="N356" s="2">
        <v>2405296.76</v>
      </c>
      <c r="O356" s="3">
        <f>SUM('ILLERIN SEKTOR BAZINDA IHRACATI'!$C356:$N356)</f>
        <v>14839045.28</v>
      </c>
    </row>
    <row r="357" spans="1:15" ht="12">
      <c r="A357" s="1" t="s">
        <v>75</v>
      </c>
      <c r="B357" s="1" t="s">
        <v>37</v>
      </c>
      <c r="C357" s="2">
        <v>63213.01</v>
      </c>
      <c r="D357" s="2">
        <v>214596.62</v>
      </c>
      <c r="E357" s="2">
        <v>223634.99</v>
      </c>
      <c r="F357" s="2">
        <v>145017.67</v>
      </c>
      <c r="G357" s="2">
        <v>279634</v>
      </c>
      <c r="H357" s="2">
        <v>210042.23</v>
      </c>
      <c r="I357" s="2">
        <v>94553.67</v>
      </c>
      <c r="J357" s="2">
        <v>175202.98</v>
      </c>
      <c r="K357" s="2">
        <v>52090.81</v>
      </c>
      <c r="L357" s="2">
        <v>67358.54</v>
      </c>
      <c r="M357" s="2">
        <v>50466.16</v>
      </c>
      <c r="N357" s="2">
        <v>83372.16</v>
      </c>
      <c r="O357" s="3">
        <f>SUM('ILLERIN SEKTOR BAZINDA IHRACATI'!$C357:$N357)</f>
        <v>1659182.8399999999</v>
      </c>
    </row>
    <row r="358" spans="1:15" ht="12">
      <c r="A358" s="1" t="s">
        <v>75</v>
      </c>
      <c r="B358" s="1" t="s">
        <v>38</v>
      </c>
      <c r="C358" s="2">
        <v>17940808.44</v>
      </c>
      <c r="D358" s="2">
        <v>18562041.53</v>
      </c>
      <c r="E358" s="2">
        <v>19245687.17</v>
      </c>
      <c r="F358" s="2">
        <v>19537430.87</v>
      </c>
      <c r="G358" s="2">
        <v>18326372.61</v>
      </c>
      <c r="H358" s="2">
        <v>16469287.81</v>
      </c>
      <c r="I358" s="2">
        <v>14643537.5</v>
      </c>
      <c r="J358" s="2">
        <v>18285947.31</v>
      </c>
      <c r="K358" s="2">
        <v>21984208.74</v>
      </c>
      <c r="L358" s="2">
        <v>20624374.98</v>
      </c>
      <c r="M358" s="2">
        <v>17167624.34</v>
      </c>
      <c r="N358" s="2">
        <v>18901625.45</v>
      </c>
      <c r="O358" s="3">
        <f>SUM('ILLERIN SEKTOR BAZINDA IHRACATI'!$C358:$N358)</f>
        <v>221688946.75</v>
      </c>
    </row>
    <row r="359" spans="1:15" ht="12">
      <c r="A359" s="1" t="s">
        <v>75</v>
      </c>
      <c r="B359" s="1" t="s">
        <v>39</v>
      </c>
      <c r="C359" s="2">
        <v>2234.62</v>
      </c>
      <c r="D359" s="2">
        <v>57733.8</v>
      </c>
      <c r="E359" s="2">
        <v>50544.79</v>
      </c>
      <c r="F359" s="2">
        <v>22730.44</v>
      </c>
      <c r="G359" s="2">
        <v>3618.25</v>
      </c>
      <c r="H359" s="2">
        <v>9410.67</v>
      </c>
      <c r="I359" s="2">
        <v>25671.86</v>
      </c>
      <c r="J359" s="2">
        <v>476.31</v>
      </c>
      <c r="K359" s="2">
        <v>22779.15</v>
      </c>
      <c r="L359" s="2">
        <v>33407.21</v>
      </c>
      <c r="M359" s="2">
        <v>19657.05</v>
      </c>
      <c r="N359" s="2">
        <v>23654.34</v>
      </c>
      <c r="O359" s="3">
        <f>SUM('ILLERIN SEKTOR BAZINDA IHRACATI'!$C359:$N359)</f>
        <v>271918.49</v>
      </c>
    </row>
    <row r="360" spans="1:15" ht="12">
      <c r="A360" s="1" t="s">
        <v>75</v>
      </c>
      <c r="B360" s="1" t="s">
        <v>40</v>
      </c>
      <c r="C360" s="2">
        <v>2202686.98</v>
      </c>
      <c r="D360" s="2">
        <v>1887734.27</v>
      </c>
      <c r="E360" s="2">
        <v>3500639.4</v>
      </c>
      <c r="F360" s="2">
        <v>4383969.02</v>
      </c>
      <c r="G360" s="2">
        <v>2433551.35</v>
      </c>
      <c r="H360" s="2">
        <v>2977743.56</v>
      </c>
      <c r="I360" s="2">
        <v>6902682.6</v>
      </c>
      <c r="J360" s="2">
        <v>1833960.87</v>
      </c>
      <c r="K360" s="2">
        <v>1297236.65</v>
      </c>
      <c r="L360" s="2">
        <v>1954673.6</v>
      </c>
      <c r="M360" s="2">
        <v>1204935.93</v>
      </c>
      <c r="N360" s="2">
        <v>1804856.61</v>
      </c>
      <c r="O360" s="3">
        <f>SUM('ILLERIN SEKTOR BAZINDA IHRACATI'!$C360:$N360)</f>
        <v>32384670.84</v>
      </c>
    </row>
    <row r="361" spans="1:15" ht="12">
      <c r="A361" s="1" t="s">
        <v>75</v>
      </c>
      <c r="B361" s="1" t="s">
        <v>41</v>
      </c>
      <c r="C361" s="2">
        <v>1911050.71</v>
      </c>
      <c r="D361" s="2">
        <v>2686870.89</v>
      </c>
      <c r="E361" s="2">
        <v>2488926.43</v>
      </c>
      <c r="F361" s="2">
        <v>3034866.48</v>
      </c>
      <c r="G361" s="2">
        <v>2668238.44</v>
      </c>
      <c r="H361" s="2">
        <v>2645242.12</v>
      </c>
      <c r="I361" s="2">
        <v>2236453.19</v>
      </c>
      <c r="J361" s="2">
        <v>2816265.57</v>
      </c>
      <c r="K361" s="2">
        <v>2460617.4</v>
      </c>
      <c r="L361" s="2">
        <v>2733266.64</v>
      </c>
      <c r="M361" s="2">
        <v>2687996.17</v>
      </c>
      <c r="N361" s="2">
        <v>3366982.85</v>
      </c>
      <c r="O361" s="3">
        <f>SUM('ILLERIN SEKTOR BAZINDA IHRACATI'!$C361:$N361)</f>
        <v>31736776.89</v>
      </c>
    </row>
    <row r="362" spans="1:15" ht="12">
      <c r="A362" s="1" t="s">
        <v>75</v>
      </c>
      <c r="B362" s="1" t="s">
        <v>42</v>
      </c>
      <c r="C362" s="2">
        <v>51538488.38</v>
      </c>
      <c r="D362" s="2">
        <v>57185393.45</v>
      </c>
      <c r="E362" s="2">
        <v>59619579.16</v>
      </c>
      <c r="F362" s="2">
        <v>57300145.16</v>
      </c>
      <c r="G362" s="2">
        <v>76273800.12</v>
      </c>
      <c r="H362" s="2">
        <v>65312178.17</v>
      </c>
      <c r="I362" s="2">
        <v>67939623.98</v>
      </c>
      <c r="J362" s="2">
        <v>67509373.78</v>
      </c>
      <c r="K362" s="2">
        <v>53519919.81</v>
      </c>
      <c r="L362" s="2">
        <v>46043689.2</v>
      </c>
      <c r="M362" s="2">
        <v>53054967.05</v>
      </c>
      <c r="N362" s="2">
        <v>56136083.47</v>
      </c>
      <c r="O362" s="3">
        <f>SUM('ILLERIN SEKTOR BAZINDA IHRACATI'!$C362:$N362)</f>
        <v>711433241.73</v>
      </c>
    </row>
    <row r="363" spans="1:15" ht="12">
      <c r="A363" s="1" t="s">
        <v>75</v>
      </c>
      <c r="B363" s="1" t="s">
        <v>43</v>
      </c>
      <c r="C363" s="2">
        <v>1893903.04</v>
      </c>
      <c r="D363" s="2">
        <v>1812438.14</v>
      </c>
      <c r="E363" s="2">
        <v>1816665.3</v>
      </c>
      <c r="F363" s="2">
        <v>1128602.57</v>
      </c>
      <c r="G363" s="2">
        <v>838417.07</v>
      </c>
      <c r="H363" s="2">
        <v>763285.93</v>
      </c>
      <c r="I363" s="2">
        <v>906658.61</v>
      </c>
      <c r="J363" s="2">
        <v>799409.85</v>
      </c>
      <c r="K363" s="2">
        <v>824226.37</v>
      </c>
      <c r="L363" s="2">
        <v>1394259.95</v>
      </c>
      <c r="M363" s="2">
        <v>1381953.18</v>
      </c>
      <c r="N363" s="2">
        <v>1575083.21</v>
      </c>
      <c r="O363" s="3">
        <f>SUM('ILLERIN SEKTOR BAZINDA IHRACATI'!$C363:$N363)</f>
        <v>15134903.219999999</v>
      </c>
    </row>
    <row r="364" spans="1:15" ht="12">
      <c r="A364" s="1" t="s">
        <v>75</v>
      </c>
      <c r="B364" s="1" t="s">
        <v>44</v>
      </c>
      <c r="C364" s="2">
        <v>29291155.7</v>
      </c>
      <c r="D364" s="2">
        <v>40022306</v>
      </c>
      <c r="E364" s="2">
        <v>27959974.45</v>
      </c>
      <c r="F364" s="2">
        <v>37635340.98</v>
      </c>
      <c r="G364" s="2">
        <v>34906847.58</v>
      </c>
      <c r="H364" s="2">
        <v>27480916.49</v>
      </c>
      <c r="I364" s="2">
        <v>38514094.69</v>
      </c>
      <c r="J364" s="2">
        <v>39331802.29</v>
      </c>
      <c r="K364" s="2">
        <v>32252564.46</v>
      </c>
      <c r="L364" s="2">
        <v>35341298.76</v>
      </c>
      <c r="M364" s="2">
        <v>31363883.59</v>
      </c>
      <c r="N364" s="2">
        <v>35662301.23</v>
      </c>
      <c r="O364" s="3">
        <f>SUM('ILLERIN SEKTOR BAZINDA IHRACATI'!$C364:$N364)</f>
        <v>409762486.21999997</v>
      </c>
    </row>
    <row r="365" spans="1:15" ht="12">
      <c r="A365" s="1" t="s">
        <v>75</v>
      </c>
      <c r="B365" s="1" t="s">
        <v>45</v>
      </c>
      <c r="C365" s="2">
        <v>468203.61</v>
      </c>
      <c r="D365" s="2">
        <v>303049.24</v>
      </c>
      <c r="E365" s="2">
        <v>454163.89</v>
      </c>
      <c r="F365" s="2">
        <v>364300.69</v>
      </c>
      <c r="G365" s="2">
        <v>284578.07</v>
      </c>
      <c r="H365" s="2">
        <v>380274.27</v>
      </c>
      <c r="I365" s="2">
        <v>296900.37</v>
      </c>
      <c r="J365" s="2">
        <v>171747.62</v>
      </c>
      <c r="K365" s="2">
        <v>267131.54</v>
      </c>
      <c r="L365" s="2">
        <v>285544.3</v>
      </c>
      <c r="M365" s="2">
        <v>309381.2</v>
      </c>
      <c r="N365" s="2">
        <v>330343.82</v>
      </c>
      <c r="O365" s="3">
        <f>SUM('ILLERIN SEKTOR BAZINDA IHRACATI'!$C365:$N365)</f>
        <v>3915618.62</v>
      </c>
    </row>
    <row r="366" spans="1:15" ht="12">
      <c r="A366" s="1" t="s">
        <v>75</v>
      </c>
      <c r="B366" s="1" t="s">
        <v>46</v>
      </c>
      <c r="C366" s="2">
        <v>14953158.72</v>
      </c>
      <c r="D366" s="2">
        <v>14377605.64</v>
      </c>
      <c r="E366" s="2">
        <v>11900477.01</v>
      </c>
      <c r="F366" s="2">
        <v>16754686.81</v>
      </c>
      <c r="G366" s="2">
        <v>9203735.45</v>
      </c>
      <c r="H366" s="2">
        <v>11982800.89</v>
      </c>
      <c r="I366" s="2">
        <v>11834610.35</v>
      </c>
      <c r="J366" s="2">
        <v>13994268.17</v>
      </c>
      <c r="K366" s="2">
        <v>10918606.18</v>
      </c>
      <c r="L366" s="2">
        <v>21353868.08</v>
      </c>
      <c r="M366" s="2">
        <v>12280542.67</v>
      </c>
      <c r="N366" s="2">
        <v>18044921.41</v>
      </c>
      <c r="O366" s="3">
        <f>SUM('ILLERIN SEKTOR BAZINDA IHRACATI'!$C366:$N366)</f>
        <v>167599281.38</v>
      </c>
    </row>
    <row r="367" spans="1:15" ht="12">
      <c r="A367" s="1" t="s">
        <v>75</v>
      </c>
      <c r="B367" s="1" t="s">
        <v>47</v>
      </c>
      <c r="C367" s="2">
        <v>40701846.01</v>
      </c>
      <c r="D367" s="2">
        <v>48729247.81</v>
      </c>
      <c r="E367" s="2">
        <v>58055966.55</v>
      </c>
      <c r="F367" s="2">
        <v>57592984.46</v>
      </c>
      <c r="G367" s="2">
        <v>60402583.03</v>
      </c>
      <c r="H367" s="2">
        <v>68334603.13</v>
      </c>
      <c r="I367" s="2">
        <v>54695907.9</v>
      </c>
      <c r="J367" s="2">
        <v>59415986.37</v>
      </c>
      <c r="K367" s="2">
        <v>49143608.18</v>
      </c>
      <c r="L367" s="2">
        <v>62212964.2</v>
      </c>
      <c r="M367" s="2">
        <v>53405302.96</v>
      </c>
      <c r="N367" s="2">
        <v>64340642.81</v>
      </c>
      <c r="O367" s="3">
        <f>SUM('ILLERIN SEKTOR BAZINDA IHRACATI'!$C367:$N367)</f>
        <v>677031643.4100001</v>
      </c>
    </row>
    <row r="368" spans="1:15" ht="12">
      <c r="A368" s="1" t="s">
        <v>75</v>
      </c>
      <c r="B368" s="1" t="s">
        <v>48</v>
      </c>
      <c r="C368" s="2">
        <v>9877501.11</v>
      </c>
      <c r="D368" s="2">
        <v>12039789.05</v>
      </c>
      <c r="E368" s="2">
        <v>12607145.45</v>
      </c>
      <c r="F368" s="2">
        <v>9729567.76</v>
      </c>
      <c r="G368" s="2">
        <v>8566310.37</v>
      </c>
      <c r="H368" s="2">
        <v>10658655.18</v>
      </c>
      <c r="I368" s="2">
        <v>8217166.36</v>
      </c>
      <c r="J368" s="2">
        <v>9511333.06</v>
      </c>
      <c r="K368" s="2">
        <v>9323945.58</v>
      </c>
      <c r="L368" s="2">
        <v>15212228.27</v>
      </c>
      <c r="M368" s="2">
        <v>18909941.86</v>
      </c>
      <c r="N368" s="2">
        <v>9473930.18</v>
      </c>
      <c r="O368" s="3">
        <f>SUM('ILLERIN SEKTOR BAZINDA IHRACATI'!$C368:$N368)</f>
        <v>134127514.22999999</v>
      </c>
    </row>
    <row r="369" spans="1:15" ht="12">
      <c r="A369" s="1" t="s">
        <v>75</v>
      </c>
      <c r="B369" s="1" t="s">
        <v>49</v>
      </c>
      <c r="C369" s="2">
        <v>3666799.05</v>
      </c>
      <c r="D369" s="2">
        <v>3559971.59</v>
      </c>
      <c r="E369" s="2">
        <v>3840643.44</v>
      </c>
      <c r="F369" s="2">
        <v>5017227.46</v>
      </c>
      <c r="G369" s="2">
        <v>4799085.77</v>
      </c>
      <c r="H369" s="2">
        <v>6603157.27</v>
      </c>
      <c r="I369" s="2">
        <v>3449100.73</v>
      </c>
      <c r="J369" s="2">
        <v>3212978.4</v>
      </c>
      <c r="K369" s="2">
        <v>3278149.69</v>
      </c>
      <c r="L369" s="2">
        <v>2761470.64</v>
      </c>
      <c r="M369" s="2">
        <v>3164074.33</v>
      </c>
      <c r="N369" s="2">
        <v>4381812.9</v>
      </c>
      <c r="O369" s="3">
        <f>SUM('ILLERIN SEKTOR BAZINDA IHRACATI'!$C369:$N369)</f>
        <v>47734471.269999996</v>
      </c>
    </row>
    <row r="370" spans="1:15" ht="12">
      <c r="A370" s="1" t="s">
        <v>75</v>
      </c>
      <c r="B370" s="1" t="s">
        <v>50</v>
      </c>
      <c r="C370" s="2">
        <v>7440</v>
      </c>
      <c r="D370" s="2">
        <v>26546.05</v>
      </c>
      <c r="E370" s="2">
        <v>56936.79</v>
      </c>
      <c r="F370" s="2">
        <v>70534.1</v>
      </c>
      <c r="G370" s="2">
        <v>22158.96</v>
      </c>
      <c r="H370" s="2">
        <v>894.37</v>
      </c>
      <c r="J370" s="2">
        <v>35946.26</v>
      </c>
      <c r="K370" s="2">
        <v>67088</v>
      </c>
      <c r="L370" s="2">
        <v>23000</v>
      </c>
      <c r="M370" s="2">
        <v>12221.48</v>
      </c>
      <c r="N370" s="2">
        <v>367848.34</v>
      </c>
      <c r="O370" s="3">
        <f>SUM('ILLERIN SEKTOR BAZINDA IHRACATI'!$C370:$N370)</f>
        <v>690614.3500000001</v>
      </c>
    </row>
    <row r="371" spans="1:15" ht="12">
      <c r="A371" s="1" t="s">
        <v>75</v>
      </c>
      <c r="B371" s="1" t="s">
        <v>51</v>
      </c>
      <c r="C371" s="2">
        <v>623244069.18</v>
      </c>
      <c r="D371" s="2">
        <v>647373957.57</v>
      </c>
      <c r="E371" s="2">
        <v>752976081.08</v>
      </c>
      <c r="F371" s="2">
        <v>702015509.79</v>
      </c>
      <c r="G371" s="2">
        <v>650194636.25</v>
      </c>
      <c r="H371" s="2">
        <v>662771804.48</v>
      </c>
      <c r="I371" s="2">
        <v>664005616.33</v>
      </c>
      <c r="J371" s="2">
        <v>413437226.35</v>
      </c>
      <c r="K371" s="2">
        <v>589955747.83</v>
      </c>
      <c r="L371" s="2">
        <v>651492571.05</v>
      </c>
      <c r="M371" s="2">
        <v>610485872.57</v>
      </c>
      <c r="N371" s="2">
        <v>581313906.42</v>
      </c>
      <c r="O371" s="3">
        <f>SUM('ILLERIN SEKTOR BAZINDA IHRACATI'!$C371:$N371)</f>
        <v>7549266998.900001</v>
      </c>
    </row>
    <row r="372" spans="1:15" ht="12">
      <c r="A372" s="1" t="s">
        <v>75</v>
      </c>
      <c r="B372" s="1" t="s">
        <v>52</v>
      </c>
      <c r="C372" s="2">
        <v>86648951.69</v>
      </c>
      <c r="D372" s="2">
        <v>85872525.55</v>
      </c>
      <c r="E372" s="2">
        <v>89201088.8</v>
      </c>
      <c r="F372" s="2">
        <v>100919969.13</v>
      </c>
      <c r="G372" s="2">
        <v>89918375.71</v>
      </c>
      <c r="H372" s="2">
        <v>91677946.8</v>
      </c>
      <c r="I372" s="2">
        <v>82171187.29</v>
      </c>
      <c r="J372" s="2">
        <v>78815592.85</v>
      </c>
      <c r="K372" s="2">
        <v>76805506.16</v>
      </c>
      <c r="L372" s="2">
        <v>88926219.47</v>
      </c>
      <c r="M372" s="2">
        <v>80419616.52</v>
      </c>
      <c r="N372" s="2">
        <v>94941814.2</v>
      </c>
      <c r="O372" s="3">
        <f>SUM('ILLERIN SEKTOR BAZINDA IHRACATI'!$C372:$N372)</f>
        <v>1046318794.17</v>
      </c>
    </row>
    <row r="373" spans="1:15" ht="12">
      <c r="A373" s="1" t="s">
        <v>75</v>
      </c>
      <c r="B373" s="1" t="s">
        <v>53</v>
      </c>
      <c r="C373" s="2">
        <v>729201.96</v>
      </c>
      <c r="D373" s="2">
        <v>1326846.49</v>
      </c>
      <c r="E373" s="2">
        <v>537071.19</v>
      </c>
      <c r="F373" s="2">
        <v>410649.18</v>
      </c>
      <c r="G373" s="2">
        <v>295754.57</v>
      </c>
      <c r="H373" s="2">
        <v>6343144.92</v>
      </c>
      <c r="I373" s="2">
        <v>8921154.66</v>
      </c>
      <c r="J373" s="2">
        <v>852459.83</v>
      </c>
      <c r="K373" s="2">
        <v>8323598.04</v>
      </c>
      <c r="L373" s="2">
        <v>5057560.81</v>
      </c>
      <c r="M373" s="2">
        <v>1822613.76</v>
      </c>
      <c r="N373" s="2">
        <v>661194.78</v>
      </c>
      <c r="O373" s="3">
        <f>SUM('ILLERIN SEKTOR BAZINDA IHRACATI'!$C373:$N373)</f>
        <v>35281250.19</v>
      </c>
    </row>
    <row r="374" spans="1:15" ht="12">
      <c r="A374" s="1" t="s">
        <v>75</v>
      </c>
      <c r="B374" s="1" t="s">
        <v>54</v>
      </c>
      <c r="C374" s="2">
        <v>1460082.52</v>
      </c>
      <c r="D374" s="2">
        <v>2223140.96</v>
      </c>
      <c r="E374" s="2">
        <v>3083809.16</v>
      </c>
      <c r="F374" s="2">
        <v>2027168.8</v>
      </c>
      <c r="G374" s="2">
        <v>2612904.56</v>
      </c>
      <c r="H374" s="2">
        <v>2794256.41</v>
      </c>
      <c r="I374" s="2">
        <v>3154218.59</v>
      </c>
      <c r="J374" s="2">
        <v>2251683.14</v>
      </c>
      <c r="K374" s="2">
        <v>2338820.32</v>
      </c>
      <c r="L374" s="2">
        <v>1561340.93</v>
      </c>
      <c r="M374" s="2">
        <v>2721447.18</v>
      </c>
      <c r="N374" s="2">
        <v>4837907.27</v>
      </c>
      <c r="O374" s="3">
        <f>SUM('ILLERIN SEKTOR BAZINDA IHRACATI'!$C374:$N374)</f>
        <v>31066779.84</v>
      </c>
    </row>
    <row r="375" spans="1:15" ht="12">
      <c r="A375" s="1" t="s">
        <v>76</v>
      </c>
      <c r="B375" s="1" t="s">
        <v>31</v>
      </c>
      <c r="C375" s="2">
        <v>896479.84</v>
      </c>
      <c r="D375" s="2">
        <v>1222980.61</v>
      </c>
      <c r="E375" s="2">
        <v>1084195.85</v>
      </c>
      <c r="F375" s="2">
        <v>1364230.27</v>
      </c>
      <c r="G375" s="2">
        <v>1198733.72</v>
      </c>
      <c r="H375" s="2">
        <v>1610667.46</v>
      </c>
      <c r="I375" s="2">
        <v>1504484.62</v>
      </c>
      <c r="J375" s="2">
        <v>1533296.47</v>
      </c>
      <c r="K375" s="2">
        <v>1130126.13</v>
      </c>
      <c r="L375" s="2">
        <v>1228731</v>
      </c>
      <c r="M375" s="2">
        <v>1379097.01</v>
      </c>
      <c r="N375" s="2">
        <v>2202370.25</v>
      </c>
      <c r="O375" s="3">
        <f>SUM('ILLERIN SEKTOR BAZINDA IHRACATI'!$C375:$N375)</f>
        <v>16355393.230000002</v>
      </c>
    </row>
    <row r="376" spans="1:15" ht="12">
      <c r="A376" s="1" t="s">
        <v>76</v>
      </c>
      <c r="B376" s="1" t="s">
        <v>32</v>
      </c>
      <c r="C376" s="2">
        <v>1312897.23</v>
      </c>
      <c r="D376" s="2">
        <v>1067349.65</v>
      </c>
      <c r="E376" s="2">
        <v>791909.73</v>
      </c>
      <c r="F376" s="2">
        <v>889534.7</v>
      </c>
      <c r="G376" s="2">
        <v>896858.58</v>
      </c>
      <c r="H376" s="2">
        <v>919913.74</v>
      </c>
      <c r="I376" s="2">
        <v>390177.3</v>
      </c>
      <c r="J376" s="2">
        <v>218700.43</v>
      </c>
      <c r="K376" s="2">
        <v>331036.67</v>
      </c>
      <c r="L376" s="2">
        <v>280631.87</v>
      </c>
      <c r="M376" s="2">
        <v>280581.17</v>
      </c>
      <c r="N376" s="2">
        <v>297210.25</v>
      </c>
      <c r="O376" s="3">
        <f>SUM('ILLERIN SEKTOR BAZINDA IHRACATI'!$C376:$N376)</f>
        <v>7676801.319999999</v>
      </c>
    </row>
    <row r="377" spans="1:15" ht="12">
      <c r="A377" s="1" t="s">
        <v>76</v>
      </c>
      <c r="B377" s="1" t="s">
        <v>34</v>
      </c>
      <c r="G377" s="2">
        <v>4000</v>
      </c>
      <c r="K377" s="2">
        <v>13000</v>
      </c>
      <c r="N377" s="2">
        <v>9000</v>
      </c>
      <c r="O377" s="3">
        <f>SUM('ILLERIN SEKTOR BAZINDA IHRACATI'!$C377:$N377)</f>
        <v>26000</v>
      </c>
    </row>
    <row r="378" spans="1:15" ht="12">
      <c r="A378" s="1" t="s">
        <v>76</v>
      </c>
      <c r="B378" s="1" t="s">
        <v>35</v>
      </c>
      <c r="C378" s="2">
        <v>11090.51</v>
      </c>
      <c r="D378" s="2">
        <v>31999.39</v>
      </c>
      <c r="E378" s="2">
        <v>29962.65</v>
      </c>
      <c r="F378" s="2">
        <v>43810.47</v>
      </c>
      <c r="G378" s="2">
        <v>14718</v>
      </c>
      <c r="H378" s="2">
        <v>10124.69</v>
      </c>
      <c r="I378" s="2">
        <v>7958.88</v>
      </c>
      <c r="J378" s="2">
        <v>7315.07</v>
      </c>
      <c r="K378" s="2">
        <v>26566.45</v>
      </c>
      <c r="L378" s="2">
        <v>12330.7</v>
      </c>
      <c r="M378" s="2">
        <v>19761.5</v>
      </c>
      <c r="N378" s="2">
        <v>33534.9</v>
      </c>
      <c r="O378" s="3">
        <f>SUM('ILLERIN SEKTOR BAZINDA IHRACATI'!$C378:$N378)</f>
        <v>249173.21000000005</v>
      </c>
    </row>
    <row r="379" spans="1:15" ht="12">
      <c r="A379" s="1" t="s">
        <v>76</v>
      </c>
      <c r="B379" s="1" t="s">
        <v>36</v>
      </c>
      <c r="F379" s="2">
        <v>7.28</v>
      </c>
      <c r="O379" s="3">
        <f>SUM('ILLERIN SEKTOR BAZINDA IHRACATI'!$C379:$N379)</f>
        <v>7.28</v>
      </c>
    </row>
    <row r="380" spans="1:15" ht="12">
      <c r="A380" s="1" t="s">
        <v>76</v>
      </c>
      <c r="B380" s="1" t="s">
        <v>38</v>
      </c>
      <c r="F380" s="2">
        <v>3551.06</v>
      </c>
      <c r="O380" s="3">
        <f>SUM('ILLERIN SEKTOR BAZINDA IHRACATI'!$C380:$N380)</f>
        <v>3551.06</v>
      </c>
    </row>
    <row r="381" spans="1:15" ht="12">
      <c r="A381" s="1" t="s">
        <v>76</v>
      </c>
      <c r="B381" s="1" t="s">
        <v>41</v>
      </c>
      <c r="C381" s="2">
        <v>6036.76</v>
      </c>
      <c r="F381" s="2">
        <v>13215.65</v>
      </c>
      <c r="H381" s="2">
        <v>7185.66</v>
      </c>
      <c r="I381" s="2">
        <v>2135.87</v>
      </c>
      <c r="L381" s="2">
        <v>35376.48</v>
      </c>
      <c r="M381" s="2">
        <v>5259.76</v>
      </c>
      <c r="O381" s="3">
        <f>SUM('ILLERIN SEKTOR BAZINDA IHRACATI'!$C381:$N381)</f>
        <v>69210.18</v>
      </c>
    </row>
    <row r="382" spans="1:15" ht="12">
      <c r="A382" s="1" t="s">
        <v>76</v>
      </c>
      <c r="B382" s="1" t="s">
        <v>42</v>
      </c>
      <c r="C382" s="2">
        <v>50889.84</v>
      </c>
      <c r="D382" s="2">
        <v>46385.07</v>
      </c>
      <c r="E382" s="2">
        <v>47441.67</v>
      </c>
      <c r="F382" s="2">
        <v>74136.56</v>
      </c>
      <c r="G382" s="2">
        <v>47521.29</v>
      </c>
      <c r="H382" s="2">
        <v>18714.13</v>
      </c>
      <c r="I382" s="2">
        <v>13173.62</v>
      </c>
      <c r="J382" s="2">
        <v>677.83</v>
      </c>
      <c r="K382" s="2">
        <v>43058.61</v>
      </c>
      <c r="L382" s="2">
        <v>56218.25</v>
      </c>
      <c r="M382" s="2">
        <v>30003.4</v>
      </c>
      <c r="N382" s="2">
        <v>32863.02</v>
      </c>
      <c r="O382" s="3">
        <f>SUM('ILLERIN SEKTOR BAZINDA IHRACATI'!$C382:$N382)</f>
        <v>461083.29000000004</v>
      </c>
    </row>
    <row r="383" spans="1:15" ht="12">
      <c r="A383" s="1" t="s">
        <v>76</v>
      </c>
      <c r="B383" s="1" t="s">
        <v>43</v>
      </c>
      <c r="C383" s="2">
        <v>27630</v>
      </c>
      <c r="D383" s="2">
        <v>58535.13</v>
      </c>
      <c r="E383" s="2">
        <v>64329.5</v>
      </c>
      <c r="F383" s="2">
        <v>40715</v>
      </c>
      <c r="G383" s="2">
        <v>55660</v>
      </c>
      <c r="H383" s="2">
        <v>59760</v>
      </c>
      <c r="I383" s="2">
        <v>86710</v>
      </c>
      <c r="J383" s="2">
        <v>84090</v>
      </c>
      <c r="K383" s="2">
        <v>82760</v>
      </c>
      <c r="L383" s="2">
        <v>56200</v>
      </c>
      <c r="M383" s="2">
        <v>59110</v>
      </c>
      <c r="N383" s="2">
        <v>60970</v>
      </c>
      <c r="O383" s="3">
        <f>SUM('ILLERIN SEKTOR BAZINDA IHRACATI'!$C383:$N383)</f>
        <v>736469.63</v>
      </c>
    </row>
    <row r="384" spans="1:15" ht="12">
      <c r="A384" s="1" t="s">
        <v>76</v>
      </c>
      <c r="B384" s="1" t="s">
        <v>44</v>
      </c>
      <c r="C384" s="2">
        <v>49988.12</v>
      </c>
      <c r="D384" s="2">
        <v>120258.72</v>
      </c>
      <c r="E384" s="2">
        <v>46435.24</v>
      </c>
      <c r="F384" s="2">
        <v>56145.64</v>
      </c>
      <c r="G384" s="2">
        <v>23310.21</v>
      </c>
      <c r="H384" s="2">
        <v>47164.47</v>
      </c>
      <c r="I384" s="2">
        <v>9875.09</v>
      </c>
      <c r="J384" s="2">
        <v>51357.31</v>
      </c>
      <c r="K384" s="2">
        <v>68553.16</v>
      </c>
      <c r="L384" s="2">
        <v>81988.62</v>
      </c>
      <c r="M384" s="2">
        <v>13148.25</v>
      </c>
      <c r="N384" s="2">
        <v>18241</v>
      </c>
      <c r="O384" s="3">
        <f>SUM('ILLERIN SEKTOR BAZINDA IHRACATI'!$C384:$N384)</f>
        <v>586465.8300000001</v>
      </c>
    </row>
    <row r="385" spans="1:15" ht="12">
      <c r="A385" s="1" t="s">
        <v>76</v>
      </c>
      <c r="B385" s="1" t="s">
        <v>45</v>
      </c>
      <c r="D385" s="2">
        <v>413.8</v>
      </c>
      <c r="O385" s="3">
        <f>SUM('ILLERIN SEKTOR BAZINDA IHRACATI'!$C385:$N385)</f>
        <v>413.8</v>
      </c>
    </row>
    <row r="386" spans="1:15" ht="12">
      <c r="A386" s="1" t="s">
        <v>76</v>
      </c>
      <c r="B386" s="1" t="s">
        <v>46</v>
      </c>
      <c r="C386" s="2">
        <v>66599.49</v>
      </c>
      <c r="D386" s="2">
        <v>747946.08</v>
      </c>
      <c r="E386" s="2">
        <v>2313886.8</v>
      </c>
      <c r="F386" s="2">
        <v>1422545.7</v>
      </c>
      <c r="G386" s="2">
        <v>667406.6</v>
      </c>
      <c r="H386" s="2">
        <v>142337.85</v>
      </c>
      <c r="I386" s="2">
        <v>473635.84</v>
      </c>
      <c r="J386" s="2">
        <v>163341.71</v>
      </c>
      <c r="K386" s="2">
        <v>1013822.21</v>
      </c>
      <c r="L386" s="2">
        <v>1697113.8</v>
      </c>
      <c r="M386" s="2">
        <v>103944.7</v>
      </c>
      <c r="N386" s="2">
        <v>230220.15</v>
      </c>
      <c r="O386" s="3">
        <f>SUM('ILLERIN SEKTOR BAZINDA IHRACATI'!$C386:$N386)</f>
        <v>9042800.929999998</v>
      </c>
    </row>
    <row r="387" spans="1:15" ht="12">
      <c r="A387" s="1" t="s">
        <v>76</v>
      </c>
      <c r="B387" s="1" t="s">
        <v>47</v>
      </c>
      <c r="C387" s="2">
        <v>20947.36</v>
      </c>
      <c r="D387" s="2">
        <v>21213.77</v>
      </c>
      <c r="E387" s="2">
        <v>41949.46</v>
      </c>
      <c r="F387" s="2">
        <v>19166.39</v>
      </c>
      <c r="G387" s="2">
        <v>100574.16</v>
      </c>
      <c r="H387" s="2">
        <v>6932.02</v>
      </c>
      <c r="I387" s="2">
        <v>80000</v>
      </c>
      <c r="J387" s="2">
        <v>2495.65</v>
      </c>
      <c r="K387" s="2">
        <v>9710.87</v>
      </c>
      <c r="L387" s="2">
        <v>14763.9</v>
      </c>
      <c r="M387" s="2">
        <v>166172.28</v>
      </c>
      <c r="O387" s="3">
        <f>SUM('ILLERIN SEKTOR BAZINDA IHRACATI'!$C387:$N387)</f>
        <v>483925.8600000001</v>
      </c>
    </row>
    <row r="388" spans="1:15" ht="12">
      <c r="A388" s="1" t="s">
        <v>76</v>
      </c>
      <c r="B388" s="1" t="s">
        <v>48</v>
      </c>
      <c r="C388" s="2">
        <v>1125080.27</v>
      </c>
      <c r="D388" s="2">
        <v>973282.1</v>
      </c>
      <c r="E388" s="2">
        <v>1525780.33</v>
      </c>
      <c r="F388" s="2">
        <v>1279043.75</v>
      </c>
      <c r="G388" s="2">
        <v>2740296.2</v>
      </c>
      <c r="H388" s="2">
        <v>1058170.07</v>
      </c>
      <c r="I388" s="2">
        <v>1123702.34</v>
      </c>
      <c r="J388" s="2">
        <v>1025391.28</v>
      </c>
      <c r="K388" s="2">
        <v>932431.39</v>
      </c>
      <c r="L388" s="2">
        <v>997953.27</v>
      </c>
      <c r="M388" s="2">
        <v>517461.21</v>
      </c>
      <c r="N388" s="2">
        <v>440225.66</v>
      </c>
      <c r="O388" s="3">
        <f>SUM('ILLERIN SEKTOR BAZINDA IHRACATI'!$C388:$N388)</f>
        <v>13738817.870000001</v>
      </c>
    </row>
    <row r="389" spans="1:15" ht="12">
      <c r="A389" s="1" t="s">
        <v>76</v>
      </c>
      <c r="B389" s="1" t="s">
        <v>49</v>
      </c>
      <c r="C389" s="2">
        <v>1453194.96</v>
      </c>
      <c r="D389" s="2">
        <v>1625945.42</v>
      </c>
      <c r="E389" s="2">
        <v>2412211.64</v>
      </c>
      <c r="F389" s="2">
        <v>2580805.92</v>
      </c>
      <c r="G389" s="2">
        <v>2234700.84</v>
      </c>
      <c r="H389" s="2">
        <v>1073172.46</v>
      </c>
      <c r="I389" s="2">
        <v>606189.68</v>
      </c>
      <c r="J389" s="2">
        <v>659994.35</v>
      </c>
      <c r="K389" s="2">
        <v>1089723.74</v>
      </c>
      <c r="L389" s="2">
        <v>1500159.41</v>
      </c>
      <c r="M389" s="2">
        <v>1730795.54</v>
      </c>
      <c r="N389" s="2">
        <v>1985671.32</v>
      </c>
      <c r="O389" s="3">
        <f>SUM('ILLERIN SEKTOR BAZINDA IHRACATI'!$C389:$N389)</f>
        <v>18952565.279999997</v>
      </c>
    </row>
    <row r="390" spans="1:15" ht="12">
      <c r="A390" s="1" t="s">
        <v>76</v>
      </c>
      <c r="B390" s="1" t="s">
        <v>51</v>
      </c>
      <c r="I390" s="2">
        <v>222.29</v>
      </c>
      <c r="O390" s="3">
        <f>SUM('ILLERIN SEKTOR BAZINDA IHRACATI'!$C390:$N390)</f>
        <v>222.29</v>
      </c>
    </row>
    <row r="391" spans="1:15" ht="12">
      <c r="A391" s="1" t="s">
        <v>76</v>
      </c>
      <c r="B391" s="1" t="s">
        <v>52</v>
      </c>
      <c r="C391" s="2">
        <v>1087.63</v>
      </c>
      <c r="D391" s="2">
        <v>1323.74</v>
      </c>
      <c r="E391" s="2">
        <v>2930.32</v>
      </c>
      <c r="F391" s="2">
        <v>146.18</v>
      </c>
      <c r="G391" s="2">
        <v>566.66</v>
      </c>
      <c r="H391" s="2">
        <v>679.45</v>
      </c>
      <c r="I391" s="2">
        <v>62.44</v>
      </c>
      <c r="J391" s="2">
        <v>128.44</v>
      </c>
      <c r="K391" s="2">
        <v>1110.49</v>
      </c>
      <c r="L391" s="2">
        <v>635.86</v>
      </c>
      <c r="M391" s="2">
        <v>42.23</v>
      </c>
      <c r="N391" s="2">
        <v>109.5</v>
      </c>
      <c r="O391" s="3">
        <f>SUM('ILLERIN SEKTOR BAZINDA IHRACATI'!$C391:$N391)</f>
        <v>8822.939999999999</v>
      </c>
    </row>
    <row r="392" spans="1:15" ht="12">
      <c r="A392" s="1" t="s">
        <v>76</v>
      </c>
      <c r="B392" s="1" t="s">
        <v>53</v>
      </c>
      <c r="C392" s="2">
        <v>5267.81</v>
      </c>
      <c r="D392" s="2">
        <v>5497.79</v>
      </c>
      <c r="E392" s="2">
        <v>280242.81</v>
      </c>
      <c r="F392" s="2">
        <v>738547.98</v>
      </c>
      <c r="G392" s="2">
        <v>228630.34</v>
      </c>
      <c r="H392" s="2">
        <v>155953.4</v>
      </c>
      <c r="I392" s="2">
        <v>148952.61</v>
      </c>
      <c r="K392" s="2">
        <v>42661.24</v>
      </c>
      <c r="L392" s="2">
        <v>452598.83</v>
      </c>
      <c r="M392" s="2">
        <v>326155.62</v>
      </c>
      <c r="N392" s="2">
        <v>30232.4</v>
      </c>
      <c r="O392" s="3">
        <f>SUM('ILLERIN SEKTOR BAZINDA IHRACATI'!$C392:$N392)</f>
        <v>2414740.8299999996</v>
      </c>
    </row>
    <row r="393" spans="1:15" ht="12">
      <c r="A393" s="1" t="s">
        <v>76</v>
      </c>
      <c r="B393" s="1" t="s">
        <v>54</v>
      </c>
      <c r="F393" s="2">
        <v>39622.65</v>
      </c>
      <c r="G393" s="2">
        <v>25744.86</v>
      </c>
      <c r="I393" s="2">
        <v>53794.18</v>
      </c>
      <c r="O393" s="3">
        <f>SUM('ILLERIN SEKTOR BAZINDA IHRACATI'!$C393:$N393)</f>
        <v>119161.69</v>
      </c>
    </row>
    <row r="394" spans="1:15" ht="12">
      <c r="A394" s="1" t="s">
        <v>77</v>
      </c>
      <c r="B394" s="1" t="s">
        <v>31</v>
      </c>
      <c r="C394" s="2">
        <v>29295.4</v>
      </c>
      <c r="E394" s="2">
        <v>20410</v>
      </c>
      <c r="G394" s="2">
        <v>723.91</v>
      </c>
      <c r="I394" s="2">
        <v>27718.5</v>
      </c>
      <c r="K394" s="2">
        <v>51591</v>
      </c>
      <c r="M394" s="2">
        <v>28145</v>
      </c>
      <c r="N394" s="2">
        <v>33312.67</v>
      </c>
      <c r="O394" s="3">
        <f>SUM('ILLERIN SEKTOR BAZINDA IHRACATI'!$C394:$N394)</f>
        <v>191196.47999999998</v>
      </c>
    </row>
    <row r="395" spans="1:15" ht="12">
      <c r="A395" s="1" t="s">
        <v>77</v>
      </c>
      <c r="B395" s="1" t="s">
        <v>34</v>
      </c>
      <c r="G395" s="2">
        <v>57.97</v>
      </c>
      <c r="O395" s="3">
        <f>SUM('ILLERIN SEKTOR BAZINDA IHRACATI'!$C395:$N395)</f>
        <v>57.97</v>
      </c>
    </row>
    <row r="396" spans="1:15" ht="12">
      <c r="A396" s="1" t="s">
        <v>77</v>
      </c>
      <c r="B396" s="1" t="s">
        <v>35</v>
      </c>
      <c r="D396" s="2">
        <v>111.1</v>
      </c>
      <c r="E396" s="2">
        <v>66</v>
      </c>
      <c r="G396" s="2">
        <v>4.42</v>
      </c>
      <c r="M396" s="2">
        <v>2400</v>
      </c>
      <c r="O396" s="3">
        <f>SUM('ILLERIN SEKTOR BAZINDA IHRACATI'!$C396:$N396)</f>
        <v>2581.52</v>
      </c>
    </row>
    <row r="397" spans="1:15" ht="12">
      <c r="A397" s="1" t="s">
        <v>77</v>
      </c>
      <c r="B397" s="1" t="s">
        <v>37</v>
      </c>
      <c r="D397" s="2">
        <v>23680</v>
      </c>
      <c r="O397" s="3">
        <f>SUM('ILLERIN SEKTOR BAZINDA IHRACATI'!$C397:$N397)</f>
        <v>23680</v>
      </c>
    </row>
    <row r="398" spans="1:15" ht="12">
      <c r="A398" s="1" t="s">
        <v>77</v>
      </c>
      <c r="B398" s="1" t="s">
        <v>38</v>
      </c>
      <c r="C398" s="2">
        <v>133040.03</v>
      </c>
      <c r="D398" s="2">
        <v>41001.41</v>
      </c>
      <c r="E398" s="2">
        <v>35339.1</v>
      </c>
      <c r="F398" s="2">
        <v>50193.78</v>
      </c>
      <c r="G398" s="2">
        <v>49375.8</v>
      </c>
      <c r="H398" s="2">
        <v>41819.5</v>
      </c>
      <c r="I398" s="2">
        <v>71874.92</v>
      </c>
      <c r="J398" s="2">
        <v>85726.84</v>
      </c>
      <c r="K398" s="2">
        <v>144031.85</v>
      </c>
      <c r="L398" s="2">
        <v>152602.49</v>
      </c>
      <c r="M398" s="2">
        <v>46165.94</v>
      </c>
      <c r="N398" s="2">
        <v>18994.12</v>
      </c>
      <c r="O398" s="3">
        <f>SUM('ILLERIN SEKTOR BAZINDA IHRACATI'!$C398:$N398)</f>
        <v>870165.7799999999</v>
      </c>
    </row>
    <row r="399" spans="1:15" ht="12">
      <c r="A399" s="1" t="s">
        <v>77</v>
      </c>
      <c r="B399" s="1" t="s">
        <v>42</v>
      </c>
      <c r="G399" s="2">
        <v>18388.98</v>
      </c>
      <c r="H399" s="2">
        <v>26091.63</v>
      </c>
      <c r="I399" s="2">
        <v>45913.73</v>
      </c>
      <c r="J399" s="2">
        <v>58731.86</v>
      </c>
      <c r="K399" s="2">
        <v>15828.86</v>
      </c>
      <c r="L399" s="2">
        <v>32664.64</v>
      </c>
      <c r="M399" s="2">
        <v>32318.44</v>
      </c>
      <c r="N399" s="2">
        <v>6358.55</v>
      </c>
      <c r="O399" s="3">
        <f>SUM('ILLERIN SEKTOR BAZINDA IHRACATI'!$C399:$N399)</f>
        <v>236296.69</v>
      </c>
    </row>
    <row r="400" spans="1:15" ht="12">
      <c r="A400" s="1" t="s">
        <v>77</v>
      </c>
      <c r="B400" s="1" t="s">
        <v>43</v>
      </c>
      <c r="C400" s="2">
        <v>2367750.28</v>
      </c>
      <c r="D400" s="2">
        <v>1790853.38</v>
      </c>
      <c r="E400" s="2">
        <v>1475012.12</v>
      </c>
      <c r="F400" s="2">
        <v>2162849.87</v>
      </c>
      <c r="G400" s="2">
        <v>2725863.22</v>
      </c>
      <c r="H400" s="2">
        <v>2195278.59</v>
      </c>
      <c r="I400" s="2">
        <v>2738429.86</v>
      </c>
      <c r="J400" s="2">
        <v>2854783.68</v>
      </c>
      <c r="K400" s="2">
        <v>3030600.49</v>
      </c>
      <c r="L400" s="2">
        <v>2537646.39</v>
      </c>
      <c r="M400" s="2">
        <v>2613530.02</v>
      </c>
      <c r="N400" s="2">
        <v>2898561.12</v>
      </c>
      <c r="O400" s="3">
        <f>SUM('ILLERIN SEKTOR BAZINDA IHRACATI'!$C400:$N400)</f>
        <v>29391159.020000003</v>
      </c>
    </row>
    <row r="401" spans="1:15" ht="12">
      <c r="A401" s="1" t="s">
        <v>77</v>
      </c>
      <c r="B401" s="1" t="s">
        <v>44</v>
      </c>
      <c r="D401" s="2">
        <v>87.1</v>
      </c>
      <c r="G401" s="2">
        <v>452.65</v>
      </c>
      <c r="H401" s="2">
        <v>9125.51</v>
      </c>
      <c r="L401" s="2">
        <v>12708.55</v>
      </c>
      <c r="M401" s="2">
        <v>24435</v>
      </c>
      <c r="O401" s="3">
        <f>SUM('ILLERIN SEKTOR BAZINDA IHRACATI'!$C401:$N401)</f>
        <v>46808.81</v>
      </c>
    </row>
    <row r="402" spans="1:15" ht="12">
      <c r="A402" s="1" t="s">
        <v>77</v>
      </c>
      <c r="B402" s="1" t="s">
        <v>46</v>
      </c>
      <c r="C402" s="2">
        <v>4740.79</v>
      </c>
      <c r="D402" s="2">
        <v>906.46</v>
      </c>
      <c r="F402" s="2">
        <v>3160.5</v>
      </c>
      <c r="I402" s="2">
        <v>3178.38</v>
      </c>
      <c r="L402" s="2">
        <v>4128.23</v>
      </c>
      <c r="O402" s="3">
        <f>SUM('ILLERIN SEKTOR BAZINDA IHRACATI'!$C402:$N402)</f>
        <v>16114.36</v>
      </c>
    </row>
    <row r="403" spans="1:15" ht="12">
      <c r="A403" s="1" t="s">
        <v>77</v>
      </c>
      <c r="B403" s="1" t="s">
        <v>47</v>
      </c>
      <c r="C403" s="2">
        <v>23500</v>
      </c>
      <c r="D403" s="2">
        <v>8329</v>
      </c>
      <c r="G403" s="2">
        <v>534880.31</v>
      </c>
      <c r="H403" s="2">
        <v>911644.28</v>
      </c>
      <c r="I403" s="2">
        <v>1033505.81</v>
      </c>
      <c r="J403" s="2">
        <v>949989.91</v>
      </c>
      <c r="K403" s="2">
        <v>812071.89</v>
      </c>
      <c r="L403" s="2">
        <v>871142.49</v>
      </c>
      <c r="M403" s="2">
        <v>970400.06</v>
      </c>
      <c r="N403" s="2">
        <v>1092846.7</v>
      </c>
      <c r="O403" s="3">
        <f>SUM('ILLERIN SEKTOR BAZINDA IHRACATI'!$C403:$N403)</f>
        <v>7208310.45</v>
      </c>
    </row>
    <row r="404" spans="1:15" ht="12">
      <c r="A404" s="1" t="s">
        <v>77</v>
      </c>
      <c r="B404" s="1" t="s">
        <v>49</v>
      </c>
      <c r="C404" s="2">
        <v>41274.6</v>
      </c>
      <c r="D404" s="2">
        <v>33098.82</v>
      </c>
      <c r="E404" s="2">
        <v>12607.3</v>
      </c>
      <c r="F404" s="2">
        <v>35228.7</v>
      </c>
      <c r="G404" s="2">
        <v>59508.36</v>
      </c>
      <c r="H404" s="2">
        <v>151615.61</v>
      </c>
      <c r="I404" s="2">
        <v>47719.53</v>
      </c>
      <c r="J404" s="2">
        <v>172368.15</v>
      </c>
      <c r="K404" s="2">
        <v>296140.79</v>
      </c>
      <c r="L404" s="2">
        <v>550175.34</v>
      </c>
      <c r="M404" s="2">
        <v>521941.93</v>
      </c>
      <c r="N404" s="2">
        <v>758443.27</v>
      </c>
      <c r="O404" s="3">
        <f>SUM('ILLERIN SEKTOR BAZINDA IHRACATI'!$C404:$N404)</f>
        <v>2680122.4000000004</v>
      </c>
    </row>
    <row r="405" spans="1:15" ht="12">
      <c r="A405" s="1" t="s">
        <v>77</v>
      </c>
      <c r="B405" s="1" t="s">
        <v>51</v>
      </c>
      <c r="C405" s="2">
        <v>30234</v>
      </c>
      <c r="D405" s="2">
        <v>85216</v>
      </c>
      <c r="E405" s="2">
        <v>31366.35</v>
      </c>
      <c r="I405" s="2">
        <v>55297.5</v>
      </c>
      <c r="N405" s="2">
        <v>16708.41</v>
      </c>
      <c r="O405" s="3">
        <f>SUM('ILLERIN SEKTOR BAZINDA IHRACATI'!$C405:$N405)</f>
        <v>218822.26</v>
      </c>
    </row>
    <row r="406" spans="1:15" ht="12">
      <c r="A406" s="1" t="s">
        <v>77</v>
      </c>
      <c r="B406" s="1" t="s">
        <v>52</v>
      </c>
      <c r="C406" s="2">
        <v>29032.62</v>
      </c>
      <c r="D406" s="2">
        <v>19484.04</v>
      </c>
      <c r="E406" s="2">
        <v>22436.26</v>
      </c>
      <c r="F406" s="2">
        <v>68052.6</v>
      </c>
      <c r="G406" s="2">
        <v>7.39</v>
      </c>
      <c r="O406" s="3">
        <f>SUM('ILLERIN SEKTOR BAZINDA IHRACATI'!$C406:$N406)</f>
        <v>139012.91000000003</v>
      </c>
    </row>
    <row r="407" spans="1:15" ht="12">
      <c r="A407" s="1" t="s">
        <v>78</v>
      </c>
      <c r="B407" s="1" t="s">
        <v>31</v>
      </c>
      <c r="C407" s="2">
        <v>217134.64</v>
      </c>
      <c r="D407" s="2">
        <v>306124.34</v>
      </c>
      <c r="E407" s="2">
        <v>466419.25</v>
      </c>
      <c r="F407" s="2">
        <v>356019.22</v>
      </c>
      <c r="G407" s="2">
        <v>517731.91</v>
      </c>
      <c r="H407" s="2">
        <v>385252.25</v>
      </c>
      <c r="I407" s="2">
        <v>383681.12</v>
      </c>
      <c r="J407" s="2">
        <v>309603.43</v>
      </c>
      <c r="K407" s="2">
        <v>266499.97</v>
      </c>
      <c r="L407" s="2">
        <v>291798.5</v>
      </c>
      <c r="M407" s="2">
        <v>376125.07</v>
      </c>
      <c r="N407" s="2">
        <v>265075.19</v>
      </c>
      <c r="O407" s="3">
        <f>SUM('ILLERIN SEKTOR BAZINDA IHRACATI'!$C407:$N407)</f>
        <v>4141464.8899999997</v>
      </c>
    </row>
    <row r="408" spans="1:15" ht="12">
      <c r="A408" s="1" t="s">
        <v>78</v>
      </c>
      <c r="B408" s="1" t="s">
        <v>32</v>
      </c>
      <c r="C408" s="2">
        <v>956674.4</v>
      </c>
      <c r="D408" s="2">
        <v>870818.14</v>
      </c>
      <c r="E408" s="2">
        <v>1066363.85</v>
      </c>
      <c r="F408" s="2">
        <v>1213876.01</v>
      </c>
      <c r="G408" s="2">
        <v>951403.66</v>
      </c>
      <c r="H408" s="2">
        <v>1163374.84</v>
      </c>
      <c r="I408" s="2">
        <v>927355.09</v>
      </c>
      <c r="J408" s="2">
        <v>1100817.25</v>
      </c>
      <c r="K408" s="2">
        <v>926144.97</v>
      </c>
      <c r="L408" s="2">
        <v>1049114.79</v>
      </c>
      <c r="M408" s="2">
        <v>746691.39</v>
      </c>
      <c r="N408" s="2">
        <v>646722.81</v>
      </c>
      <c r="O408" s="3">
        <f>SUM('ILLERIN SEKTOR BAZINDA IHRACATI'!$C408:$N408)</f>
        <v>11619357.200000001</v>
      </c>
    </row>
    <row r="409" spans="1:15" ht="12">
      <c r="A409" s="1" t="s">
        <v>78</v>
      </c>
      <c r="B409" s="1" t="s">
        <v>33</v>
      </c>
      <c r="C409" s="2">
        <v>708184.54</v>
      </c>
      <c r="D409" s="2">
        <v>231511.14</v>
      </c>
      <c r="E409" s="2">
        <v>660982.61</v>
      </c>
      <c r="F409" s="2">
        <v>282878.16</v>
      </c>
      <c r="G409" s="2">
        <v>668011.19</v>
      </c>
      <c r="H409" s="2">
        <v>501275.56</v>
      </c>
      <c r="I409" s="2">
        <v>385761</v>
      </c>
      <c r="J409" s="2">
        <v>588685.96</v>
      </c>
      <c r="K409" s="2">
        <v>499431.36</v>
      </c>
      <c r="L409" s="2">
        <v>259403.13</v>
      </c>
      <c r="M409" s="2">
        <v>558859.39</v>
      </c>
      <c r="O409" s="3">
        <f>SUM('ILLERIN SEKTOR BAZINDA IHRACATI'!$C409:$N409)</f>
        <v>5344984.039999999</v>
      </c>
    </row>
    <row r="410" spans="1:15" ht="12">
      <c r="A410" s="1" t="s">
        <v>78</v>
      </c>
      <c r="B410" s="1" t="s">
        <v>34</v>
      </c>
      <c r="C410" s="2">
        <v>99645.06</v>
      </c>
      <c r="D410" s="2">
        <v>70786.77</v>
      </c>
      <c r="E410" s="2">
        <v>990070.38</v>
      </c>
      <c r="F410" s="2">
        <v>83783.27</v>
      </c>
      <c r="G410" s="2">
        <v>31654.63</v>
      </c>
      <c r="H410" s="2">
        <v>511041.29</v>
      </c>
      <c r="I410" s="2">
        <v>2332772.92</v>
      </c>
      <c r="J410" s="2">
        <v>35584.84</v>
      </c>
      <c r="K410" s="2">
        <v>381898.95</v>
      </c>
      <c r="L410" s="2">
        <v>1396713.63</v>
      </c>
      <c r="M410" s="2">
        <v>2306297.29</v>
      </c>
      <c r="N410" s="2">
        <v>119781.72</v>
      </c>
      <c r="O410" s="3">
        <f>SUM('ILLERIN SEKTOR BAZINDA IHRACATI'!$C410:$N410)</f>
        <v>8360030.749999999</v>
      </c>
    </row>
    <row r="411" spans="1:15" ht="12">
      <c r="A411" s="1" t="s">
        <v>78</v>
      </c>
      <c r="B411" s="1" t="s">
        <v>35</v>
      </c>
      <c r="C411" s="2">
        <v>97516.12</v>
      </c>
      <c r="D411" s="2">
        <v>83610.94</v>
      </c>
      <c r="E411" s="2">
        <v>78179.06</v>
      </c>
      <c r="F411" s="2">
        <v>187425.07</v>
      </c>
      <c r="G411" s="2">
        <v>99752.27</v>
      </c>
      <c r="H411" s="2">
        <v>176604.82</v>
      </c>
      <c r="I411" s="2">
        <v>225904.16</v>
      </c>
      <c r="J411" s="2">
        <v>154921.28</v>
      </c>
      <c r="K411" s="2">
        <v>26988.14</v>
      </c>
      <c r="L411" s="2">
        <v>174673.38</v>
      </c>
      <c r="M411" s="2">
        <v>294577.8</v>
      </c>
      <c r="N411" s="2">
        <v>83022.1</v>
      </c>
      <c r="O411" s="3">
        <f>SUM('ILLERIN SEKTOR BAZINDA IHRACATI'!$C411:$N411)</f>
        <v>1683175.14</v>
      </c>
    </row>
    <row r="412" spans="1:15" ht="12">
      <c r="A412" s="1" t="s">
        <v>78</v>
      </c>
      <c r="B412" s="1" t="s">
        <v>36</v>
      </c>
      <c r="C412" s="2">
        <v>754375.61</v>
      </c>
      <c r="D412" s="2">
        <v>978635.84</v>
      </c>
      <c r="E412" s="2">
        <v>25750</v>
      </c>
      <c r="F412" s="2">
        <v>208776.6</v>
      </c>
      <c r="G412" s="2">
        <v>18297.3</v>
      </c>
      <c r="H412" s="2">
        <v>23445.3</v>
      </c>
      <c r="I412" s="2">
        <v>698761.5</v>
      </c>
      <c r="J412" s="2">
        <v>389252.55</v>
      </c>
      <c r="K412" s="2">
        <v>38569.29</v>
      </c>
      <c r="L412" s="2">
        <v>120259.22</v>
      </c>
      <c r="M412" s="2">
        <v>108392.12</v>
      </c>
      <c r="N412" s="2">
        <v>15439.12</v>
      </c>
      <c r="O412" s="3">
        <f>SUM('ILLERIN SEKTOR BAZINDA IHRACATI'!$C412:$N412)</f>
        <v>3379954.4500000007</v>
      </c>
    </row>
    <row r="413" spans="1:15" ht="12">
      <c r="A413" s="1" t="s">
        <v>78</v>
      </c>
      <c r="B413" s="1" t="s">
        <v>38</v>
      </c>
      <c r="C413" s="2">
        <v>807320.18</v>
      </c>
      <c r="D413" s="2">
        <v>762631.25</v>
      </c>
      <c r="E413" s="2">
        <v>982450.12</v>
      </c>
      <c r="F413" s="2">
        <v>1209403.11</v>
      </c>
      <c r="G413" s="2">
        <v>759780.97</v>
      </c>
      <c r="H413" s="2">
        <v>660596.09</v>
      </c>
      <c r="I413" s="2">
        <v>740804.34</v>
      </c>
      <c r="J413" s="2">
        <v>331059.43</v>
      </c>
      <c r="K413" s="2">
        <v>561269.84</v>
      </c>
      <c r="L413" s="2">
        <v>453873.31</v>
      </c>
      <c r="M413" s="2">
        <v>494545.11</v>
      </c>
      <c r="N413" s="2">
        <v>626751.92</v>
      </c>
      <c r="O413" s="3">
        <f>SUM('ILLERIN SEKTOR BAZINDA IHRACATI'!$C413:$N413)</f>
        <v>8390485.67</v>
      </c>
    </row>
    <row r="414" spans="1:15" ht="12">
      <c r="A414" s="1" t="s">
        <v>78</v>
      </c>
      <c r="B414" s="1" t="s">
        <v>39</v>
      </c>
      <c r="M414" s="2">
        <v>11916</v>
      </c>
      <c r="O414" s="3">
        <f>SUM('ILLERIN SEKTOR BAZINDA IHRACATI'!$C414:$N414)</f>
        <v>11916</v>
      </c>
    </row>
    <row r="415" spans="1:15" ht="12">
      <c r="A415" s="1" t="s">
        <v>78</v>
      </c>
      <c r="B415" s="1" t="s">
        <v>41</v>
      </c>
      <c r="C415" s="2">
        <v>2516.9</v>
      </c>
      <c r="E415" s="2">
        <v>8412.49</v>
      </c>
      <c r="F415" s="2">
        <v>4354.38</v>
      </c>
      <c r="G415" s="2">
        <v>3457.86</v>
      </c>
      <c r="I415" s="2">
        <v>5475.74</v>
      </c>
      <c r="J415" s="2">
        <v>23204.77</v>
      </c>
      <c r="L415" s="2">
        <v>491.09</v>
      </c>
      <c r="O415" s="3">
        <f>SUM('ILLERIN SEKTOR BAZINDA IHRACATI'!$C415:$N415)</f>
        <v>47913.229999999996</v>
      </c>
    </row>
    <row r="416" spans="1:15" ht="12">
      <c r="A416" s="1" t="s">
        <v>78</v>
      </c>
      <c r="B416" s="1" t="s">
        <v>42</v>
      </c>
      <c r="C416" s="2">
        <v>21779.1</v>
      </c>
      <c r="D416" s="2">
        <v>3374.76</v>
      </c>
      <c r="E416" s="2">
        <v>61438.21</v>
      </c>
      <c r="F416" s="2">
        <v>920.56</v>
      </c>
      <c r="G416" s="2">
        <v>22657.09</v>
      </c>
      <c r="H416" s="2">
        <v>16009.01</v>
      </c>
      <c r="I416" s="2">
        <v>10735.8</v>
      </c>
      <c r="J416" s="2">
        <v>49517.42</v>
      </c>
      <c r="K416" s="2">
        <v>80763.12</v>
      </c>
      <c r="L416" s="2">
        <v>57364.02</v>
      </c>
      <c r="M416" s="2">
        <v>47235.24</v>
      </c>
      <c r="N416" s="2">
        <v>736891.72</v>
      </c>
      <c r="O416" s="3">
        <f>SUM('ILLERIN SEKTOR BAZINDA IHRACATI'!$C416:$N416)</f>
        <v>1108686.05</v>
      </c>
    </row>
    <row r="417" spans="1:15" ht="12">
      <c r="A417" s="1" t="s">
        <v>78</v>
      </c>
      <c r="B417" s="1" t="s">
        <v>43</v>
      </c>
      <c r="C417" s="2">
        <v>440864.56</v>
      </c>
      <c r="D417" s="2">
        <v>394147.63</v>
      </c>
      <c r="E417" s="2">
        <v>795797.44</v>
      </c>
      <c r="F417" s="2">
        <v>546984.79</v>
      </c>
      <c r="G417" s="2">
        <v>513731.45</v>
      </c>
      <c r="H417" s="2">
        <v>1670636.16</v>
      </c>
      <c r="I417" s="2">
        <v>1316068.06</v>
      </c>
      <c r="J417" s="2">
        <v>1713731.77</v>
      </c>
      <c r="K417" s="2">
        <v>1278745.45</v>
      </c>
      <c r="L417" s="2">
        <v>1578675.05</v>
      </c>
      <c r="M417" s="2">
        <v>638366.89</v>
      </c>
      <c r="N417" s="2">
        <v>633709.78</v>
      </c>
      <c r="O417" s="3">
        <f>SUM('ILLERIN SEKTOR BAZINDA IHRACATI'!$C417:$N417)</f>
        <v>11521459.03</v>
      </c>
    </row>
    <row r="418" spans="1:15" ht="12">
      <c r="A418" s="1" t="s">
        <v>78</v>
      </c>
      <c r="B418" s="1" t="s">
        <v>44</v>
      </c>
      <c r="C418" s="2">
        <v>150172.84</v>
      </c>
      <c r="D418" s="2">
        <v>1056523.93</v>
      </c>
      <c r="E418" s="2">
        <v>781690.64</v>
      </c>
      <c r="F418" s="2">
        <v>376174.75</v>
      </c>
      <c r="G418" s="2">
        <v>697229.87</v>
      </c>
      <c r="H418" s="2">
        <v>165357.15</v>
      </c>
      <c r="I418" s="2">
        <v>257503.02</v>
      </c>
      <c r="J418" s="2">
        <v>190538.25</v>
      </c>
      <c r="K418" s="2">
        <v>317781.76</v>
      </c>
      <c r="L418" s="2">
        <v>603931.96</v>
      </c>
      <c r="M418" s="2">
        <v>393662.24</v>
      </c>
      <c r="N418" s="2">
        <v>163396.98</v>
      </c>
      <c r="O418" s="3">
        <f>SUM('ILLERIN SEKTOR BAZINDA IHRACATI'!$C418:$N418)</f>
        <v>5153963.390000001</v>
      </c>
    </row>
    <row r="419" spans="1:15" ht="12">
      <c r="A419" s="1" t="s">
        <v>78</v>
      </c>
      <c r="B419" s="1" t="s">
        <v>45</v>
      </c>
      <c r="M419" s="2">
        <v>73702</v>
      </c>
      <c r="O419" s="3">
        <f>SUM('ILLERIN SEKTOR BAZINDA IHRACATI'!$C419:$N419)</f>
        <v>73702</v>
      </c>
    </row>
    <row r="420" spans="1:15" ht="12">
      <c r="A420" s="1" t="s">
        <v>78</v>
      </c>
      <c r="B420" s="1" t="s">
        <v>46</v>
      </c>
      <c r="C420" s="2">
        <v>81260.07</v>
      </c>
      <c r="E420" s="2">
        <v>8467.2</v>
      </c>
      <c r="F420" s="2">
        <v>1620</v>
      </c>
      <c r="G420" s="2">
        <v>11877.04</v>
      </c>
      <c r="I420" s="2">
        <v>52571.88</v>
      </c>
      <c r="J420" s="2">
        <v>13997.81</v>
      </c>
      <c r="K420" s="2">
        <v>99802.84</v>
      </c>
      <c r="L420" s="2">
        <v>7000.33</v>
      </c>
      <c r="M420" s="2">
        <v>43539.71</v>
      </c>
      <c r="N420" s="2">
        <v>90225.23</v>
      </c>
      <c r="O420" s="3">
        <f>SUM('ILLERIN SEKTOR BAZINDA IHRACATI'!$C420:$N420)</f>
        <v>410362.11</v>
      </c>
    </row>
    <row r="421" spans="1:15" ht="12">
      <c r="A421" s="1" t="s">
        <v>78</v>
      </c>
      <c r="B421" s="1" t="s">
        <v>47</v>
      </c>
      <c r="C421" s="2">
        <v>3551085.08</v>
      </c>
      <c r="D421" s="2">
        <v>3516930.58</v>
      </c>
      <c r="E421" s="2">
        <v>4285427.49</v>
      </c>
      <c r="F421" s="2">
        <v>5288196.62</v>
      </c>
      <c r="G421" s="2">
        <v>4144294.59</v>
      </c>
      <c r="H421" s="2">
        <v>6060252.2</v>
      </c>
      <c r="I421" s="2">
        <v>9395471.63</v>
      </c>
      <c r="J421" s="2">
        <v>4276771.94</v>
      </c>
      <c r="K421" s="2">
        <v>3335813.51</v>
      </c>
      <c r="L421" s="2">
        <v>6279916.4</v>
      </c>
      <c r="M421" s="2">
        <v>5747235.17</v>
      </c>
      <c r="N421" s="2">
        <v>1906334.8</v>
      </c>
      <c r="O421" s="3">
        <f>SUM('ILLERIN SEKTOR BAZINDA IHRACATI'!$C421:$N421)</f>
        <v>57787730.00999999</v>
      </c>
    </row>
    <row r="422" spans="1:15" ht="12">
      <c r="A422" s="1" t="s">
        <v>78</v>
      </c>
      <c r="B422" s="1" t="s">
        <v>48</v>
      </c>
      <c r="C422" s="2">
        <v>3165.76</v>
      </c>
      <c r="N422" s="2">
        <v>6390.12</v>
      </c>
      <c r="O422" s="3">
        <f>SUM('ILLERIN SEKTOR BAZINDA IHRACATI'!$C422:$N422)</f>
        <v>9555.880000000001</v>
      </c>
    </row>
    <row r="423" spans="1:15" ht="12">
      <c r="A423" s="1" t="s">
        <v>78</v>
      </c>
      <c r="B423" s="1" t="s">
        <v>49</v>
      </c>
      <c r="C423" s="2">
        <v>783322.6</v>
      </c>
      <c r="D423" s="2">
        <v>429407</v>
      </c>
      <c r="E423" s="2">
        <v>961403</v>
      </c>
      <c r="F423" s="2">
        <v>823013</v>
      </c>
      <c r="G423" s="2">
        <v>478569</v>
      </c>
      <c r="H423" s="2">
        <v>374715</v>
      </c>
      <c r="I423" s="2">
        <v>357971</v>
      </c>
      <c r="J423" s="2">
        <v>265436</v>
      </c>
      <c r="K423" s="2">
        <v>1198122</v>
      </c>
      <c r="L423" s="2">
        <v>1082149</v>
      </c>
      <c r="M423" s="2">
        <v>597219</v>
      </c>
      <c r="N423" s="2">
        <v>1290563</v>
      </c>
      <c r="O423" s="3">
        <f>SUM('ILLERIN SEKTOR BAZINDA IHRACATI'!$C423:$N423)</f>
        <v>8641889.6</v>
      </c>
    </row>
    <row r="424" spans="1:15" ht="12">
      <c r="A424" s="1" t="s">
        <v>78</v>
      </c>
      <c r="B424" s="1" t="s">
        <v>50</v>
      </c>
      <c r="C424" s="2">
        <v>19400.06</v>
      </c>
      <c r="E424" s="2">
        <v>42505.31</v>
      </c>
      <c r="O424" s="3">
        <f>SUM('ILLERIN SEKTOR BAZINDA IHRACATI'!$C424:$N424)</f>
        <v>61905.369999999995</v>
      </c>
    </row>
    <row r="425" spans="1:15" ht="12">
      <c r="A425" s="1" t="s">
        <v>78</v>
      </c>
      <c r="B425" s="1" t="s">
        <v>51</v>
      </c>
      <c r="C425" s="2">
        <v>585393.51</v>
      </c>
      <c r="D425" s="2">
        <v>1133430.14</v>
      </c>
      <c r="E425" s="2">
        <v>1144257.36</v>
      </c>
      <c r="F425" s="2">
        <v>989057.95</v>
      </c>
      <c r="G425" s="2">
        <v>1448767.09</v>
      </c>
      <c r="H425" s="2">
        <v>1117914.43</v>
      </c>
      <c r="I425" s="2">
        <v>1603258.25</v>
      </c>
      <c r="J425" s="2">
        <v>802801.74</v>
      </c>
      <c r="K425" s="2">
        <v>731655.65</v>
      </c>
      <c r="L425" s="2">
        <v>983628.25</v>
      </c>
      <c r="M425" s="2">
        <v>676017.46</v>
      </c>
      <c r="N425" s="2">
        <v>1008084.91</v>
      </c>
      <c r="O425" s="3">
        <f>SUM('ILLERIN SEKTOR BAZINDA IHRACATI'!$C425:$N425)</f>
        <v>12224266.739999998</v>
      </c>
    </row>
    <row r="426" spans="1:15" ht="12">
      <c r="A426" s="1" t="s">
        <v>78</v>
      </c>
      <c r="B426" s="1" t="s">
        <v>52</v>
      </c>
      <c r="C426" s="2">
        <v>131</v>
      </c>
      <c r="F426" s="2">
        <v>492</v>
      </c>
      <c r="G426" s="2">
        <v>30980</v>
      </c>
      <c r="J426" s="2">
        <v>670.99</v>
      </c>
      <c r="K426" s="2">
        <v>3957.25</v>
      </c>
      <c r="L426" s="2">
        <v>11200</v>
      </c>
      <c r="N426" s="2">
        <v>4793</v>
      </c>
      <c r="O426" s="3">
        <f>SUM('ILLERIN SEKTOR BAZINDA IHRACATI'!$C426:$N426)</f>
        <v>52224.240000000005</v>
      </c>
    </row>
    <row r="427" spans="1:15" ht="12">
      <c r="A427" s="1" t="s">
        <v>78</v>
      </c>
      <c r="B427" s="1" t="s">
        <v>53</v>
      </c>
      <c r="C427" s="2">
        <v>47515.75</v>
      </c>
      <c r="D427" s="2">
        <v>25983.95</v>
      </c>
      <c r="E427" s="2">
        <v>165501.51</v>
      </c>
      <c r="F427" s="2">
        <v>148729.99</v>
      </c>
      <c r="G427" s="2">
        <v>138192</v>
      </c>
      <c r="H427" s="2">
        <v>80389.5</v>
      </c>
      <c r="L427" s="2">
        <v>40551.9</v>
      </c>
      <c r="N427" s="2">
        <v>19156.5</v>
      </c>
      <c r="O427" s="3">
        <f>SUM('ILLERIN SEKTOR BAZINDA IHRACATI'!$C427:$N427)</f>
        <v>666021.1</v>
      </c>
    </row>
    <row r="428" spans="1:15" ht="12">
      <c r="A428" s="1" t="s">
        <v>79</v>
      </c>
      <c r="B428" s="1" t="s">
        <v>31</v>
      </c>
      <c r="C428" s="2">
        <v>1581439.89</v>
      </c>
      <c r="D428" s="2">
        <v>2273255.4</v>
      </c>
      <c r="E428" s="2">
        <v>2069465.69</v>
      </c>
      <c r="F428" s="2">
        <v>1826132.9</v>
      </c>
      <c r="G428" s="2">
        <v>1336599.05</v>
      </c>
      <c r="H428" s="2">
        <v>1993454.98</v>
      </c>
      <c r="I428" s="2">
        <v>2066050.46</v>
      </c>
      <c r="J428" s="2">
        <v>2644509.34</v>
      </c>
      <c r="K428" s="2">
        <v>2106323.8</v>
      </c>
      <c r="L428" s="2">
        <v>2214890.4</v>
      </c>
      <c r="M428" s="2">
        <v>2518375.37</v>
      </c>
      <c r="N428" s="2">
        <v>2497923.38</v>
      </c>
      <c r="O428" s="3">
        <f>SUM('ILLERIN SEKTOR BAZINDA IHRACATI'!$C428:$N428)</f>
        <v>25128420.66</v>
      </c>
    </row>
    <row r="429" spans="1:15" ht="12">
      <c r="A429" s="1" t="s">
        <v>79</v>
      </c>
      <c r="B429" s="1" t="s">
        <v>32</v>
      </c>
      <c r="C429" s="2">
        <v>1493850.19</v>
      </c>
      <c r="D429" s="2">
        <v>1548410.12</v>
      </c>
      <c r="E429" s="2">
        <v>1544739.1</v>
      </c>
      <c r="F429" s="2">
        <v>2531186.12</v>
      </c>
      <c r="G429" s="2">
        <v>1737396.58</v>
      </c>
      <c r="H429" s="2">
        <v>2048279.37</v>
      </c>
      <c r="I429" s="2">
        <v>3632654.72</v>
      </c>
      <c r="J429" s="2">
        <v>3362872.03</v>
      </c>
      <c r="K429" s="2">
        <v>2366733.07</v>
      </c>
      <c r="L429" s="2">
        <v>1677494.62</v>
      </c>
      <c r="M429" s="2">
        <v>859341.6</v>
      </c>
      <c r="N429" s="2">
        <v>737537.67</v>
      </c>
      <c r="O429" s="3">
        <f>SUM('ILLERIN SEKTOR BAZINDA IHRACATI'!$C429:$N429)</f>
        <v>23540495.190000005</v>
      </c>
    </row>
    <row r="430" spans="1:15" ht="12">
      <c r="A430" s="1" t="s">
        <v>79</v>
      </c>
      <c r="B430" s="1" t="s">
        <v>33</v>
      </c>
      <c r="C430" s="2">
        <v>21.55</v>
      </c>
      <c r="L430" s="2">
        <v>4556.47</v>
      </c>
      <c r="O430" s="3">
        <f>SUM('ILLERIN SEKTOR BAZINDA IHRACATI'!$C430:$N430)</f>
        <v>4578.02</v>
      </c>
    </row>
    <row r="431" spans="1:15" ht="12">
      <c r="A431" s="1" t="s">
        <v>79</v>
      </c>
      <c r="B431" s="1" t="s">
        <v>34</v>
      </c>
      <c r="C431" s="2">
        <v>16493796.28</v>
      </c>
      <c r="D431" s="2">
        <v>24802842.55</v>
      </c>
      <c r="E431" s="2">
        <v>35579296.93</v>
      </c>
      <c r="F431" s="2">
        <v>27080562.92</v>
      </c>
      <c r="G431" s="2">
        <v>37331824.04</v>
      </c>
      <c r="H431" s="2">
        <v>31872722.18</v>
      </c>
      <c r="I431" s="2">
        <v>27039961.18</v>
      </c>
      <c r="J431" s="2">
        <v>24997271.23</v>
      </c>
      <c r="K431" s="2">
        <v>31725259.93</v>
      </c>
      <c r="L431" s="2">
        <v>33280155.49</v>
      </c>
      <c r="M431" s="2">
        <v>29799923.43</v>
      </c>
      <c r="N431" s="2">
        <v>52361381.04</v>
      </c>
      <c r="O431" s="3">
        <f>SUM('ILLERIN SEKTOR BAZINDA IHRACATI'!$C431:$N431)</f>
        <v>372364997.20000005</v>
      </c>
    </row>
    <row r="432" spans="1:15" ht="12">
      <c r="A432" s="1" t="s">
        <v>79</v>
      </c>
      <c r="B432" s="1" t="s">
        <v>35</v>
      </c>
      <c r="C432" s="2">
        <v>33843082.89</v>
      </c>
      <c r="D432" s="2">
        <v>39394401.56</v>
      </c>
      <c r="E432" s="2">
        <v>45664862.32</v>
      </c>
      <c r="F432" s="2">
        <v>39933723.44</v>
      </c>
      <c r="G432" s="2">
        <v>40505342.72</v>
      </c>
      <c r="H432" s="2">
        <v>34470310.34</v>
      </c>
      <c r="I432" s="2">
        <v>40542046.99</v>
      </c>
      <c r="J432" s="2">
        <v>39262309.42</v>
      </c>
      <c r="K432" s="2">
        <v>40099856.26</v>
      </c>
      <c r="L432" s="2">
        <v>32052555.26</v>
      </c>
      <c r="M432" s="2">
        <v>30215409.61</v>
      </c>
      <c r="N432" s="2">
        <v>29607611.45</v>
      </c>
      <c r="O432" s="3">
        <f>SUM('ILLERIN SEKTOR BAZINDA IHRACATI'!$C432:$N432)</f>
        <v>445591512.26</v>
      </c>
    </row>
    <row r="433" spans="1:15" ht="12">
      <c r="A433" s="1" t="s">
        <v>79</v>
      </c>
      <c r="B433" s="1" t="s">
        <v>36</v>
      </c>
      <c r="C433" s="2">
        <v>239582.73</v>
      </c>
      <c r="D433" s="2">
        <v>554396.66</v>
      </c>
      <c r="E433" s="2">
        <v>341550.42</v>
      </c>
      <c r="F433" s="2">
        <v>277622.78</v>
      </c>
      <c r="G433" s="2">
        <v>310506.49</v>
      </c>
      <c r="H433" s="2">
        <v>249788.75</v>
      </c>
      <c r="I433" s="2">
        <v>167184.84</v>
      </c>
      <c r="J433" s="2">
        <v>283437.42</v>
      </c>
      <c r="K433" s="2">
        <v>299287.32</v>
      </c>
      <c r="L433" s="2">
        <v>288317.47</v>
      </c>
      <c r="M433" s="2">
        <v>357477.65</v>
      </c>
      <c r="N433" s="2">
        <v>326316.02</v>
      </c>
      <c r="O433" s="3">
        <f>SUM('ILLERIN SEKTOR BAZINDA IHRACATI'!$C433:$N433)</f>
        <v>3695468.55</v>
      </c>
    </row>
    <row r="434" spans="1:15" ht="12">
      <c r="A434" s="1" t="s">
        <v>79</v>
      </c>
      <c r="B434" s="1" t="s">
        <v>37</v>
      </c>
      <c r="D434" s="2">
        <v>41.93</v>
      </c>
      <c r="E434" s="2">
        <v>8504.21</v>
      </c>
      <c r="F434" s="2">
        <v>10041.07</v>
      </c>
      <c r="H434" s="2">
        <v>52849.87</v>
      </c>
      <c r="I434" s="2">
        <v>5225.06</v>
      </c>
      <c r="J434" s="2">
        <v>4</v>
      </c>
      <c r="K434" s="2">
        <v>323.9</v>
      </c>
      <c r="L434" s="2">
        <v>713.55</v>
      </c>
      <c r="M434" s="2">
        <v>6390.43</v>
      </c>
      <c r="N434" s="2">
        <v>3773.25</v>
      </c>
      <c r="O434" s="3">
        <f>SUM('ILLERIN SEKTOR BAZINDA IHRACATI'!$C434:$N434)</f>
        <v>87867.26999999999</v>
      </c>
    </row>
    <row r="435" spans="1:15" ht="12">
      <c r="A435" s="1" t="s">
        <v>79</v>
      </c>
      <c r="B435" s="1" t="s">
        <v>38</v>
      </c>
      <c r="C435" s="2">
        <v>22217127.2</v>
      </c>
      <c r="D435" s="2">
        <v>23947777.32</v>
      </c>
      <c r="E435" s="2">
        <v>30556523.07</v>
      </c>
      <c r="F435" s="2">
        <v>26172207.31</v>
      </c>
      <c r="G435" s="2">
        <v>24331326.68</v>
      </c>
      <c r="H435" s="2">
        <v>23149046.88</v>
      </c>
      <c r="I435" s="2">
        <v>27267721.27</v>
      </c>
      <c r="J435" s="2">
        <v>26335214.48</v>
      </c>
      <c r="K435" s="2">
        <v>25075506.7</v>
      </c>
      <c r="L435" s="2">
        <v>23223796.88</v>
      </c>
      <c r="M435" s="2">
        <v>22865259.27</v>
      </c>
      <c r="N435" s="2">
        <v>26601692.45</v>
      </c>
      <c r="O435" s="3">
        <f>SUM('ILLERIN SEKTOR BAZINDA IHRACATI'!$C435:$N435)</f>
        <v>301743199.51</v>
      </c>
    </row>
    <row r="436" spans="1:15" ht="12">
      <c r="A436" s="1" t="s">
        <v>79</v>
      </c>
      <c r="B436" s="1" t="s">
        <v>39</v>
      </c>
      <c r="C436" s="2">
        <v>603751.07</v>
      </c>
      <c r="D436" s="2">
        <v>883680.43</v>
      </c>
      <c r="E436" s="2">
        <v>423735.27</v>
      </c>
      <c r="F436" s="2">
        <v>970019.41</v>
      </c>
      <c r="G436" s="2">
        <v>515980.55</v>
      </c>
      <c r="H436" s="2">
        <v>389040.73</v>
      </c>
      <c r="I436" s="2">
        <v>368262.31</v>
      </c>
      <c r="J436" s="2">
        <v>158680.28</v>
      </c>
      <c r="K436" s="2">
        <v>904143.93</v>
      </c>
      <c r="L436" s="2">
        <v>1025044.68</v>
      </c>
      <c r="M436" s="2">
        <v>877822.43</v>
      </c>
      <c r="N436" s="2">
        <v>900042.87</v>
      </c>
      <c r="O436" s="3">
        <f>SUM('ILLERIN SEKTOR BAZINDA IHRACATI'!$C436:$N436)</f>
        <v>8020203.959999999</v>
      </c>
    </row>
    <row r="437" spans="1:15" ht="12">
      <c r="A437" s="1" t="s">
        <v>79</v>
      </c>
      <c r="B437" s="1" t="s">
        <v>40</v>
      </c>
      <c r="C437" s="2">
        <v>190</v>
      </c>
      <c r="L437" s="2">
        <v>1050.96</v>
      </c>
      <c r="O437" s="3">
        <f>SUM('ILLERIN SEKTOR BAZINDA IHRACATI'!$C437:$N437)</f>
        <v>1240.96</v>
      </c>
    </row>
    <row r="438" spans="1:15" ht="12">
      <c r="A438" s="1" t="s">
        <v>79</v>
      </c>
      <c r="B438" s="1" t="s">
        <v>41</v>
      </c>
      <c r="C438" s="2">
        <v>1460478.07</v>
      </c>
      <c r="D438" s="2">
        <v>2566765.91</v>
      </c>
      <c r="E438" s="2">
        <v>1989107.24</v>
      </c>
      <c r="F438" s="2">
        <v>4896193.14</v>
      </c>
      <c r="G438" s="2">
        <v>3899887.86</v>
      </c>
      <c r="H438" s="2">
        <v>3148957.8</v>
      </c>
      <c r="I438" s="2">
        <v>1711827.73</v>
      </c>
      <c r="J438" s="2">
        <v>2226415.19</v>
      </c>
      <c r="K438" s="2">
        <v>2461984.27</v>
      </c>
      <c r="L438" s="2">
        <v>2926981.07</v>
      </c>
      <c r="M438" s="2">
        <v>3779556.76</v>
      </c>
      <c r="N438" s="2">
        <v>4656688.58</v>
      </c>
      <c r="O438" s="3">
        <f>SUM('ILLERIN SEKTOR BAZINDA IHRACATI'!$C438:$N438)</f>
        <v>35724843.62</v>
      </c>
    </row>
    <row r="439" spans="1:15" ht="12">
      <c r="A439" s="1" t="s">
        <v>79</v>
      </c>
      <c r="B439" s="1" t="s">
        <v>42</v>
      </c>
      <c r="C439" s="2">
        <v>83362407.25</v>
      </c>
      <c r="D439" s="2">
        <v>85695061.22</v>
      </c>
      <c r="E439" s="2">
        <v>88081872.04</v>
      </c>
      <c r="F439" s="2">
        <v>99758097.26</v>
      </c>
      <c r="G439" s="2">
        <v>93561897.82</v>
      </c>
      <c r="H439" s="2">
        <v>93867719.82</v>
      </c>
      <c r="I439" s="2">
        <v>100645364.28</v>
      </c>
      <c r="J439" s="2">
        <v>108455236.56</v>
      </c>
      <c r="K439" s="2">
        <v>87654301.4</v>
      </c>
      <c r="L439" s="2">
        <v>99226147.61</v>
      </c>
      <c r="M439" s="2">
        <v>78253087.71</v>
      </c>
      <c r="N439" s="2">
        <v>79689905.28</v>
      </c>
      <c r="O439" s="3">
        <f>SUM('ILLERIN SEKTOR BAZINDA IHRACATI'!$C439:$N439)</f>
        <v>1098251098.25</v>
      </c>
    </row>
    <row r="440" spans="1:15" ht="12">
      <c r="A440" s="1" t="s">
        <v>79</v>
      </c>
      <c r="B440" s="1" t="s">
        <v>43</v>
      </c>
      <c r="C440" s="2">
        <v>295779.22</v>
      </c>
      <c r="D440" s="2">
        <v>242934.5</v>
      </c>
      <c r="E440" s="2">
        <v>265405.39</v>
      </c>
      <c r="F440" s="2">
        <v>229842.55</v>
      </c>
      <c r="G440" s="2">
        <v>233392.36</v>
      </c>
      <c r="H440" s="2">
        <v>266142.95</v>
      </c>
      <c r="I440" s="2">
        <v>124923</v>
      </c>
      <c r="J440" s="2">
        <v>258474.1</v>
      </c>
      <c r="K440" s="2">
        <v>183281.43</v>
      </c>
      <c r="L440" s="2">
        <v>442360.78</v>
      </c>
      <c r="M440" s="2">
        <v>447961.75</v>
      </c>
      <c r="N440" s="2">
        <v>285845.69</v>
      </c>
      <c r="O440" s="3">
        <f>SUM('ILLERIN SEKTOR BAZINDA IHRACATI'!$C440:$N440)</f>
        <v>3276343.72</v>
      </c>
    </row>
    <row r="441" spans="1:15" ht="12">
      <c r="A441" s="1" t="s">
        <v>79</v>
      </c>
      <c r="B441" s="1" t="s">
        <v>44</v>
      </c>
      <c r="C441" s="2">
        <v>2137111.3</v>
      </c>
      <c r="D441" s="2">
        <v>2576126.2</v>
      </c>
      <c r="E441" s="2">
        <v>2844431.35</v>
      </c>
      <c r="F441" s="2">
        <v>3238250.92</v>
      </c>
      <c r="G441" s="2">
        <v>2270902.97</v>
      </c>
      <c r="H441" s="2">
        <v>2658390.38</v>
      </c>
      <c r="I441" s="2">
        <v>2583918.3</v>
      </c>
      <c r="J441" s="2">
        <v>2917482.1</v>
      </c>
      <c r="K441" s="2">
        <v>2289797.57</v>
      </c>
      <c r="L441" s="2">
        <v>2258317.98</v>
      </c>
      <c r="M441" s="2">
        <v>2629002.03</v>
      </c>
      <c r="N441" s="2">
        <v>2478657.26</v>
      </c>
      <c r="O441" s="3">
        <f>SUM('ILLERIN SEKTOR BAZINDA IHRACATI'!$C441:$N441)</f>
        <v>30882388.360000007</v>
      </c>
    </row>
    <row r="442" spans="1:15" ht="12">
      <c r="A442" s="1" t="s">
        <v>79</v>
      </c>
      <c r="B442" s="1" t="s">
        <v>45</v>
      </c>
      <c r="C442" s="2">
        <v>1618558.64</v>
      </c>
      <c r="D442" s="2">
        <v>1335363.81</v>
      </c>
      <c r="E442" s="2">
        <v>1597205.67</v>
      </c>
      <c r="F442" s="2">
        <v>1823142.18</v>
      </c>
      <c r="G442" s="2">
        <v>1550141.17</v>
      </c>
      <c r="H442" s="2">
        <v>1351554.78</v>
      </c>
      <c r="I442" s="2">
        <v>1174492.78</v>
      </c>
      <c r="J442" s="2">
        <v>1327417.99</v>
      </c>
      <c r="K442" s="2">
        <v>2057049.65</v>
      </c>
      <c r="L442" s="2">
        <v>2810909.79</v>
      </c>
      <c r="M442" s="2">
        <v>1749202.28</v>
      </c>
      <c r="N442" s="2">
        <v>1736380.94</v>
      </c>
      <c r="O442" s="3">
        <f>SUM('ILLERIN SEKTOR BAZINDA IHRACATI'!$C442:$N442)</f>
        <v>20131419.680000003</v>
      </c>
    </row>
    <row r="443" spans="1:15" ht="12">
      <c r="A443" s="1" t="s">
        <v>79</v>
      </c>
      <c r="B443" s="1" t="s">
        <v>46</v>
      </c>
      <c r="C443" s="2">
        <v>8311971.16</v>
      </c>
      <c r="D443" s="2">
        <v>9481703.49</v>
      </c>
      <c r="E443" s="2">
        <v>9618499.34</v>
      </c>
      <c r="F443" s="2">
        <v>11039459.09</v>
      </c>
      <c r="G443" s="2">
        <v>12871703.33</v>
      </c>
      <c r="H443" s="2">
        <v>12915909.61</v>
      </c>
      <c r="I443" s="2">
        <v>12448828.38</v>
      </c>
      <c r="J443" s="2">
        <v>12267926.11</v>
      </c>
      <c r="K443" s="2">
        <v>10955321.15</v>
      </c>
      <c r="L443" s="2">
        <v>10753677.34</v>
      </c>
      <c r="M443" s="2">
        <v>10651964.4</v>
      </c>
      <c r="N443" s="2">
        <v>11453696.28</v>
      </c>
      <c r="O443" s="3">
        <f>SUM('ILLERIN SEKTOR BAZINDA IHRACATI'!$C443:$N443)</f>
        <v>132770659.68</v>
      </c>
    </row>
    <row r="444" spans="1:15" ht="12">
      <c r="A444" s="1" t="s">
        <v>79</v>
      </c>
      <c r="B444" s="1" t="s">
        <v>47</v>
      </c>
      <c r="C444" s="2">
        <v>1536726.09</v>
      </c>
      <c r="D444" s="2">
        <v>2795563.02</v>
      </c>
      <c r="E444" s="2">
        <v>4056632.56</v>
      </c>
      <c r="F444" s="2">
        <v>2511387.59</v>
      </c>
      <c r="G444" s="2">
        <v>1540043.31</v>
      </c>
      <c r="H444" s="2">
        <v>3634862.44</v>
      </c>
      <c r="I444" s="2">
        <v>3290998.71</v>
      </c>
      <c r="J444" s="2">
        <v>2354225.06</v>
      </c>
      <c r="K444" s="2">
        <v>2585440.53</v>
      </c>
      <c r="L444" s="2">
        <v>3063788.24</v>
      </c>
      <c r="M444" s="2">
        <v>1306074.83</v>
      </c>
      <c r="N444" s="2">
        <v>7662018.57</v>
      </c>
      <c r="O444" s="3">
        <f>SUM('ILLERIN SEKTOR BAZINDA IHRACATI'!$C444:$N444)</f>
        <v>36337760.949999996</v>
      </c>
    </row>
    <row r="445" spans="1:15" ht="12">
      <c r="A445" s="1" t="s">
        <v>79</v>
      </c>
      <c r="B445" s="1" t="s">
        <v>48</v>
      </c>
      <c r="C445" s="2">
        <v>541649.76</v>
      </c>
      <c r="D445" s="2">
        <v>546649.39</v>
      </c>
      <c r="E445" s="2">
        <v>178056.01</v>
      </c>
      <c r="F445" s="2">
        <v>740874.4</v>
      </c>
      <c r="G445" s="2">
        <v>832903.24</v>
      </c>
      <c r="H445" s="2">
        <v>1768652.85</v>
      </c>
      <c r="I445" s="2">
        <v>473377.93</v>
      </c>
      <c r="J445" s="2">
        <v>993020.65</v>
      </c>
      <c r="K445" s="2">
        <v>605008.35</v>
      </c>
      <c r="L445" s="2">
        <v>1431494.89</v>
      </c>
      <c r="M445" s="2">
        <v>1882313.11</v>
      </c>
      <c r="N445" s="2">
        <v>473499.84</v>
      </c>
      <c r="O445" s="3">
        <f>SUM('ILLERIN SEKTOR BAZINDA IHRACATI'!$C445:$N445)</f>
        <v>10467500.42</v>
      </c>
    </row>
    <row r="446" spans="1:15" ht="12">
      <c r="A446" s="1" t="s">
        <v>79</v>
      </c>
      <c r="B446" s="1" t="s">
        <v>49</v>
      </c>
      <c r="C446" s="2">
        <v>865805.89</v>
      </c>
      <c r="D446" s="2">
        <v>946064.68</v>
      </c>
      <c r="E446" s="2">
        <v>1148379.95</v>
      </c>
      <c r="F446" s="2">
        <v>1206369.95</v>
      </c>
      <c r="G446" s="2">
        <v>1393127.29</v>
      </c>
      <c r="H446" s="2">
        <v>1328130.11</v>
      </c>
      <c r="I446" s="2">
        <v>1417406.56</v>
      </c>
      <c r="J446" s="2">
        <v>1402775.23</v>
      </c>
      <c r="K446" s="2">
        <v>788393.49</v>
      </c>
      <c r="L446" s="2">
        <v>841393.38</v>
      </c>
      <c r="M446" s="2">
        <v>1151968.21</v>
      </c>
      <c r="N446" s="2">
        <v>888129.68</v>
      </c>
      <c r="O446" s="3">
        <f>SUM('ILLERIN SEKTOR BAZINDA IHRACATI'!$C446:$N446)</f>
        <v>13377944.420000002</v>
      </c>
    </row>
    <row r="447" spans="1:15" ht="12">
      <c r="A447" s="1" t="s">
        <v>79</v>
      </c>
      <c r="B447" s="1" t="s">
        <v>50</v>
      </c>
      <c r="I447" s="2">
        <v>1788.91</v>
      </c>
      <c r="N447" s="2">
        <v>13.07</v>
      </c>
      <c r="O447" s="3">
        <f>SUM('ILLERIN SEKTOR BAZINDA IHRACATI'!$C447:$N447)</f>
        <v>1801.98</v>
      </c>
    </row>
    <row r="448" spans="1:15" ht="12">
      <c r="A448" s="1" t="s">
        <v>79</v>
      </c>
      <c r="B448" s="1" t="s">
        <v>51</v>
      </c>
      <c r="C448" s="2">
        <v>574703.99</v>
      </c>
      <c r="D448" s="2">
        <v>502518.84</v>
      </c>
      <c r="E448" s="2">
        <v>872347.6</v>
      </c>
      <c r="F448" s="2">
        <v>484019.1</v>
      </c>
      <c r="G448" s="2">
        <v>496003.72</v>
      </c>
      <c r="H448" s="2">
        <v>1151096.41</v>
      </c>
      <c r="I448" s="2">
        <v>637912.9</v>
      </c>
      <c r="J448" s="2">
        <v>643425.99</v>
      </c>
      <c r="K448" s="2">
        <v>439168.39</v>
      </c>
      <c r="L448" s="2">
        <v>708186.94</v>
      </c>
      <c r="M448" s="2">
        <v>336813.08</v>
      </c>
      <c r="N448" s="2">
        <v>923783.16</v>
      </c>
      <c r="O448" s="3">
        <f>SUM('ILLERIN SEKTOR BAZINDA IHRACATI'!$C448:$N448)</f>
        <v>7769980.120000001</v>
      </c>
    </row>
    <row r="449" spans="1:15" ht="12">
      <c r="A449" s="1" t="s">
        <v>79</v>
      </c>
      <c r="B449" s="1" t="s">
        <v>52</v>
      </c>
      <c r="C449" s="2">
        <v>12959283.45</v>
      </c>
      <c r="D449" s="2">
        <v>14991422.03</v>
      </c>
      <c r="E449" s="2">
        <v>17073587.83</v>
      </c>
      <c r="F449" s="2">
        <v>17460391.31</v>
      </c>
      <c r="G449" s="2">
        <v>14542555.19</v>
      </c>
      <c r="H449" s="2">
        <v>15857604.73</v>
      </c>
      <c r="I449" s="2">
        <v>14980034.53</v>
      </c>
      <c r="J449" s="2">
        <v>12897870.41</v>
      </c>
      <c r="K449" s="2">
        <v>14260897.2</v>
      </c>
      <c r="L449" s="2">
        <v>15498558.12</v>
      </c>
      <c r="M449" s="2">
        <v>15309723.01</v>
      </c>
      <c r="N449" s="2">
        <v>14520693.56</v>
      </c>
      <c r="O449" s="3">
        <f>SUM('ILLERIN SEKTOR BAZINDA IHRACATI'!$C449:$N449)</f>
        <v>180352621.36999997</v>
      </c>
    </row>
    <row r="450" spans="1:15" ht="12">
      <c r="A450" s="1" t="s">
        <v>79</v>
      </c>
      <c r="B450" s="1" t="s">
        <v>53</v>
      </c>
      <c r="C450" s="2">
        <v>710635.75</v>
      </c>
      <c r="D450" s="2">
        <v>534866.73</v>
      </c>
      <c r="E450" s="2">
        <v>506581.18</v>
      </c>
      <c r="F450" s="2">
        <v>672455.16</v>
      </c>
      <c r="G450" s="2">
        <v>412693.13</v>
      </c>
      <c r="H450" s="2">
        <v>319868.33</v>
      </c>
      <c r="I450" s="2">
        <v>528132.71</v>
      </c>
      <c r="J450" s="2">
        <v>461123.24</v>
      </c>
      <c r="K450" s="2">
        <v>882882.56</v>
      </c>
      <c r="L450" s="2">
        <v>1033436.52</v>
      </c>
      <c r="M450" s="2">
        <v>712825.85</v>
      </c>
      <c r="N450" s="2">
        <v>534695.4</v>
      </c>
      <c r="O450" s="3">
        <f>SUM('ILLERIN SEKTOR BAZINDA IHRACATI'!$C450:$N450)</f>
        <v>7310196.559999999</v>
      </c>
    </row>
    <row r="451" spans="1:15" ht="12">
      <c r="A451" s="1" t="s">
        <v>79</v>
      </c>
      <c r="B451" s="1" t="s">
        <v>54</v>
      </c>
      <c r="C451" s="2">
        <v>244.79</v>
      </c>
      <c r="E451" s="2">
        <v>3590.9</v>
      </c>
      <c r="G451" s="2">
        <v>3007.21</v>
      </c>
      <c r="H451" s="2">
        <v>423.48</v>
      </c>
      <c r="O451" s="3">
        <f>SUM('ILLERIN SEKTOR BAZINDA IHRACATI'!$C451:$N451)</f>
        <v>7266.379999999999</v>
      </c>
    </row>
    <row r="452" spans="1:15" ht="12">
      <c r="A452" s="1" t="s">
        <v>80</v>
      </c>
      <c r="B452" s="1" t="s">
        <v>31</v>
      </c>
      <c r="C452" s="2">
        <v>135956.07</v>
      </c>
      <c r="D452" s="2">
        <v>204506.05</v>
      </c>
      <c r="E452" s="2">
        <v>384781.87</v>
      </c>
      <c r="F452" s="2">
        <v>155782.91</v>
      </c>
      <c r="G452" s="2">
        <v>59350.18</v>
      </c>
      <c r="H452" s="2">
        <v>346414.7</v>
      </c>
      <c r="I452" s="2">
        <v>184877.95</v>
      </c>
      <c r="J452" s="2">
        <v>96622.38</v>
      </c>
      <c r="K452" s="2">
        <v>148307.08</v>
      </c>
      <c r="L452" s="2">
        <v>301210.55</v>
      </c>
      <c r="M452" s="2">
        <v>238865.94</v>
      </c>
      <c r="N452" s="2">
        <v>47262.24</v>
      </c>
      <c r="O452" s="3">
        <f>SUM('ILLERIN SEKTOR BAZINDA IHRACATI'!$C452:$N452)</f>
        <v>2303937.9200000004</v>
      </c>
    </row>
    <row r="453" spans="1:15" ht="12">
      <c r="A453" s="1" t="s">
        <v>80</v>
      </c>
      <c r="B453" s="1" t="s">
        <v>32</v>
      </c>
      <c r="C453" s="2">
        <v>207180.31</v>
      </c>
      <c r="D453" s="2">
        <v>224829.42</v>
      </c>
      <c r="E453" s="2">
        <v>257286.9</v>
      </c>
      <c r="F453" s="2">
        <v>298153.8</v>
      </c>
      <c r="G453" s="2">
        <v>278343.04</v>
      </c>
      <c r="H453" s="2">
        <v>276829.95</v>
      </c>
      <c r="I453" s="2">
        <v>259835.92</v>
      </c>
      <c r="J453" s="2">
        <v>161783.91</v>
      </c>
      <c r="K453" s="2">
        <v>336989.31</v>
      </c>
      <c r="L453" s="2">
        <v>313142.72</v>
      </c>
      <c r="M453" s="2">
        <v>157489.16</v>
      </c>
      <c r="N453" s="2">
        <v>447793.03</v>
      </c>
      <c r="O453" s="3">
        <f>SUM('ILLERIN SEKTOR BAZINDA IHRACATI'!$C453:$N453)</f>
        <v>3219657.4699999997</v>
      </c>
    </row>
    <row r="454" spans="1:15" ht="12">
      <c r="A454" s="1" t="s">
        <v>80</v>
      </c>
      <c r="B454" s="1" t="s">
        <v>33</v>
      </c>
      <c r="E454" s="2">
        <v>234.05</v>
      </c>
      <c r="I454" s="2">
        <v>3125</v>
      </c>
      <c r="O454" s="3">
        <f>SUM('ILLERIN SEKTOR BAZINDA IHRACATI'!$C454:$N454)</f>
        <v>3359.05</v>
      </c>
    </row>
    <row r="455" spans="1:15" ht="12">
      <c r="A455" s="1" t="s">
        <v>80</v>
      </c>
      <c r="B455" s="1" t="s">
        <v>34</v>
      </c>
      <c r="C455" s="2">
        <v>200113.34</v>
      </c>
      <c r="D455" s="2">
        <v>189392.01</v>
      </c>
      <c r="E455" s="2">
        <v>1434538.89</v>
      </c>
      <c r="F455" s="2">
        <v>797307.68</v>
      </c>
      <c r="G455" s="2">
        <v>190337.15</v>
      </c>
      <c r="H455" s="2">
        <v>274995.27</v>
      </c>
      <c r="I455" s="2">
        <v>134977.76</v>
      </c>
      <c r="J455" s="2">
        <v>327450.4</v>
      </c>
      <c r="K455" s="2">
        <v>175792.17</v>
      </c>
      <c r="L455" s="2">
        <v>830974.55</v>
      </c>
      <c r="M455" s="2">
        <v>2050300.17</v>
      </c>
      <c r="N455" s="2">
        <v>755511.4</v>
      </c>
      <c r="O455" s="3">
        <f>SUM('ILLERIN SEKTOR BAZINDA IHRACATI'!$C455:$N455)</f>
        <v>7361690.79</v>
      </c>
    </row>
    <row r="456" spans="1:15" ht="12">
      <c r="A456" s="1" t="s">
        <v>80</v>
      </c>
      <c r="B456" s="1" t="s">
        <v>35</v>
      </c>
      <c r="C456" s="2">
        <v>361399.76</v>
      </c>
      <c r="D456" s="2">
        <v>205912.61</v>
      </c>
      <c r="E456" s="2">
        <v>41868.4</v>
      </c>
      <c r="F456" s="2">
        <v>8308.51</v>
      </c>
      <c r="G456" s="2">
        <v>117568.4</v>
      </c>
      <c r="H456" s="2">
        <v>61347.96</v>
      </c>
      <c r="I456" s="2">
        <v>56586.49</v>
      </c>
      <c r="J456" s="2">
        <v>3174.14</v>
      </c>
      <c r="K456" s="2">
        <v>115622.95</v>
      </c>
      <c r="L456" s="2">
        <v>37702.64</v>
      </c>
      <c r="M456" s="2">
        <v>180633.25</v>
      </c>
      <c r="N456" s="2">
        <v>319336.97</v>
      </c>
      <c r="O456" s="3">
        <f>SUM('ILLERIN SEKTOR BAZINDA IHRACATI'!$C456:$N456)</f>
        <v>1509462.0799999998</v>
      </c>
    </row>
    <row r="457" spans="1:15" ht="12">
      <c r="A457" s="1" t="s">
        <v>80</v>
      </c>
      <c r="B457" s="1" t="s">
        <v>36</v>
      </c>
      <c r="C457" s="2">
        <v>1242</v>
      </c>
      <c r="E457" s="2">
        <v>2530.39</v>
      </c>
      <c r="O457" s="3">
        <f>SUM('ILLERIN SEKTOR BAZINDA IHRACATI'!$C457:$N457)</f>
        <v>3772.39</v>
      </c>
    </row>
    <row r="458" spans="1:15" ht="12">
      <c r="A458" s="1" t="s">
        <v>80</v>
      </c>
      <c r="B458" s="1" t="s">
        <v>37</v>
      </c>
      <c r="C458" s="2">
        <v>171</v>
      </c>
      <c r="G458" s="2">
        <v>162.73</v>
      </c>
      <c r="I458" s="2">
        <v>19891</v>
      </c>
      <c r="N458" s="2">
        <v>1670</v>
      </c>
      <c r="O458" s="3">
        <f>SUM('ILLERIN SEKTOR BAZINDA IHRACATI'!$C458:$N458)</f>
        <v>21894.73</v>
      </c>
    </row>
    <row r="459" spans="1:15" ht="12">
      <c r="A459" s="1" t="s">
        <v>80</v>
      </c>
      <c r="B459" s="1" t="s">
        <v>38</v>
      </c>
      <c r="C459" s="2">
        <v>1464753.58</v>
      </c>
      <c r="D459" s="2">
        <v>1312314.07</v>
      </c>
      <c r="E459" s="2">
        <v>1830948.66</v>
      </c>
      <c r="F459" s="2">
        <v>1056508.65</v>
      </c>
      <c r="G459" s="2">
        <v>1652656.49</v>
      </c>
      <c r="H459" s="2">
        <v>1296391.89</v>
      </c>
      <c r="I459" s="2">
        <v>1662833.44</v>
      </c>
      <c r="J459" s="2">
        <v>1032532.03</v>
      </c>
      <c r="K459" s="2">
        <v>558237.24</v>
      </c>
      <c r="L459" s="2">
        <v>1249931.39</v>
      </c>
      <c r="M459" s="2">
        <v>1045828.51</v>
      </c>
      <c r="N459" s="2">
        <v>1650994.43</v>
      </c>
      <c r="O459" s="3">
        <f>SUM('ILLERIN SEKTOR BAZINDA IHRACATI'!$C459:$N459)</f>
        <v>15813930.38</v>
      </c>
    </row>
    <row r="460" spans="1:15" ht="12">
      <c r="A460" s="1" t="s">
        <v>80</v>
      </c>
      <c r="B460" s="1" t="s">
        <v>40</v>
      </c>
      <c r="M460" s="2">
        <v>27.61</v>
      </c>
      <c r="O460" s="3">
        <f>SUM('ILLERIN SEKTOR BAZINDA IHRACATI'!$C460:$N460)</f>
        <v>27.61</v>
      </c>
    </row>
    <row r="461" spans="1:15" ht="12">
      <c r="A461" s="1" t="s">
        <v>80</v>
      </c>
      <c r="B461" s="1" t="s">
        <v>42</v>
      </c>
      <c r="C461" s="2">
        <v>32069.24</v>
      </c>
      <c r="D461" s="2">
        <v>5488.77</v>
      </c>
      <c r="E461" s="2">
        <v>62198.72</v>
      </c>
      <c r="F461" s="2">
        <v>33095.25</v>
      </c>
      <c r="G461" s="2">
        <v>633.1</v>
      </c>
      <c r="H461" s="2">
        <v>37736.71</v>
      </c>
      <c r="I461" s="2">
        <v>22724.14</v>
      </c>
      <c r="J461" s="2">
        <v>4.8</v>
      </c>
      <c r="K461" s="2">
        <v>1298.63</v>
      </c>
      <c r="L461" s="2">
        <v>49685.85</v>
      </c>
      <c r="M461" s="2">
        <v>14039.61</v>
      </c>
      <c r="O461" s="3">
        <f>SUM('ILLERIN SEKTOR BAZINDA IHRACATI'!$C461:$N461)</f>
        <v>258974.82</v>
      </c>
    </row>
    <row r="462" spans="1:15" ht="12">
      <c r="A462" s="1" t="s">
        <v>80</v>
      </c>
      <c r="B462" s="1" t="s">
        <v>43</v>
      </c>
      <c r="C462" s="2">
        <v>4209927.8</v>
      </c>
      <c r="D462" s="2">
        <v>4362150.8</v>
      </c>
      <c r="E462" s="2">
        <v>3331327.14</v>
      </c>
      <c r="F462" s="2">
        <v>2686301.76</v>
      </c>
      <c r="G462" s="2">
        <v>2052563.39</v>
      </c>
      <c r="H462" s="2">
        <v>4274160.34</v>
      </c>
      <c r="I462" s="2">
        <v>5184786.85</v>
      </c>
      <c r="J462" s="2">
        <v>3934710.41</v>
      </c>
      <c r="K462" s="2">
        <v>3722055.4</v>
      </c>
      <c r="L462" s="2">
        <v>3912808.9</v>
      </c>
      <c r="M462" s="2">
        <v>4974168.38</v>
      </c>
      <c r="N462" s="2">
        <v>5114900.1</v>
      </c>
      <c r="O462" s="3">
        <f>SUM('ILLERIN SEKTOR BAZINDA IHRACATI'!$C462:$N462)</f>
        <v>47759861.27</v>
      </c>
    </row>
    <row r="463" spans="1:15" ht="12">
      <c r="A463" s="1" t="s">
        <v>80</v>
      </c>
      <c r="B463" s="1" t="s">
        <v>44</v>
      </c>
      <c r="C463" s="2">
        <v>814109.26</v>
      </c>
      <c r="D463" s="2">
        <v>598125.56</v>
      </c>
      <c r="E463" s="2">
        <v>817282.18</v>
      </c>
      <c r="F463" s="2">
        <v>882869.04</v>
      </c>
      <c r="G463" s="2">
        <v>1185344.61</v>
      </c>
      <c r="H463" s="2">
        <v>891187.24</v>
      </c>
      <c r="I463" s="2">
        <v>1191040.23</v>
      </c>
      <c r="J463" s="2">
        <v>856102.58</v>
      </c>
      <c r="K463" s="2">
        <v>1078000.03</v>
      </c>
      <c r="L463" s="2">
        <v>1373185.17</v>
      </c>
      <c r="M463" s="2">
        <v>1195745.54</v>
      </c>
      <c r="N463" s="2">
        <v>1252727.75</v>
      </c>
      <c r="O463" s="3">
        <f>SUM('ILLERIN SEKTOR BAZINDA IHRACATI'!$C463:$N463)</f>
        <v>12135719.190000001</v>
      </c>
    </row>
    <row r="464" spans="1:15" ht="12">
      <c r="A464" s="1" t="s">
        <v>80</v>
      </c>
      <c r="B464" s="1" t="s">
        <v>45</v>
      </c>
      <c r="D464" s="2">
        <v>486</v>
      </c>
      <c r="O464" s="3">
        <f>SUM('ILLERIN SEKTOR BAZINDA IHRACATI'!$C464:$N464)</f>
        <v>486</v>
      </c>
    </row>
    <row r="465" spans="1:15" ht="12">
      <c r="A465" s="1" t="s">
        <v>80</v>
      </c>
      <c r="B465" s="1" t="s">
        <v>46</v>
      </c>
      <c r="C465" s="2">
        <v>5123090.24</v>
      </c>
      <c r="D465" s="2">
        <v>2478314.73</v>
      </c>
      <c r="E465" s="2">
        <v>3690555.82</v>
      </c>
      <c r="F465" s="2">
        <v>3736700.27</v>
      </c>
      <c r="G465" s="2">
        <v>4326407.45</v>
      </c>
      <c r="H465" s="2">
        <v>5180734.52</v>
      </c>
      <c r="I465" s="2">
        <v>5724195.46</v>
      </c>
      <c r="J465" s="2">
        <v>8919382.94</v>
      </c>
      <c r="K465" s="2">
        <v>5085365.64</v>
      </c>
      <c r="L465" s="2">
        <v>8273469.21</v>
      </c>
      <c r="M465" s="2">
        <v>5287344.74</v>
      </c>
      <c r="N465" s="2">
        <v>6257105.49</v>
      </c>
      <c r="O465" s="3">
        <f>SUM('ILLERIN SEKTOR BAZINDA IHRACATI'!$C465:$N465)</f>
        <v>64082666.510000005</v>
      </c>
    </row>
    <row r="466" spans="1:15" ht="12">
      <c r="A466" s="1" t="s">
        <v>80</v>
      </c>
      <c r="B466" s="1" t="s">
        <v>47</v>
      </c>
      <c r="C466" s="2">
        <v>267405.6</v>
      </c>
      <c r="D466" s="2">
        <v>236503.95</v>
      </c>
      <c r="E466" s="2">
        <v>83446.3</v>
      </c>
      <c r="F466" s="2">
        <v>156287.49</v>
      </c>
      <c r="G466" s="2">
        <v>184955.76</v>
      </c>
      <c r="H466" s="2">
        <v>111448.49</v>
      </c>
      <c r="I466" s="2">
        <v>84431.59</v>
      </c>
      <c r="J466" s="2">
        <v>128824.75</v>
      </c>
      <c r="K466" s="2">
        <v>123437.27</v>
      </c>
      <c r="L466" s="2">
        <v>124850.42</v>
      </c>
      <c r="M466" s="2">
        <v>399604.78</v>
      </c>
      <c r="N466" s="2">
        <v>379368.2</v>
      </c>
      <c r="O466" s="3">
        <f>SUM('ILLERIN SEKTOR BAZINDA IHRACATI'!$C466:$N466)</f>
        <v>2280564.6</v>
      </c>
    </row>
    <row r="467" spans="1:15" ht="12">
      <c r="A467" s="1" t="s">
        <v>80</v>
      </c>
      <c r="B467" s="1" t="s">
        <v>48</v>
      </c>
      <c r="E467" s="2">
        <v>627.06</v>
      </c>
      <c r="J467" s="2">
        <v>3328</v>
      </c>
      <c r="M467" s="2">
        <v>3900</v>
      </c>
      <c r="O467" s="3">
        <f>SUM('ILLERIN SEKTOR BAZINDA IHRACATI'!$C467:$N467)</f>
        <v>7855.0599999999995</v>
      </c>
    </row>
    <row r="468" spans="1:15" ht="12">
      <c r="A468" s="1" t="s">
        <v>80</v>
      </c>
      <c r="B468" s="1" t="s">
        <v>49</v>
      </c>
      <c r="C468" s="2">
        <v>428518.36</v>
      </c>
      <c r="D468" s="2">
        <v>249062.78</v>
      </c>
      <c r="E468" s="2">
        <v>395258.02</v>
      </c>
      <c r="F468" s="2">
        <v>361625.41</v>
      </c>
      <c r="G468" s="2">
        <v>436836.31</v>
      </c>
      <c r="H468" s="2">
        <v>219730.35</v>
      </c>
      <c r="I468" s="2">
        <v>335860.65</v>
      </c>
      <c r="J468" s="2">
        <v>361440.14</v>
      </c>
      <c r="K468" s="2">
        <v>467955.79</v>
      </c>
      <c r="L468" s="2">
        <v>643487.86</v>
      </c>
      <c r="M468" s="2">
        <v>372024.39</v>
      </c>
      <c r="N468" s="2">
        <v>202325.49</v>
      </c>
      <c r="O468" s="3">
        <f>SUM('ILLERIN SEKTOR BAZINDA IHRACATI'!$C468:$N468)</f>
        <v>4474125.550000001</v>
      </c>
    </row>
    <row r="469" spans="1:15" ht="12">
      <c r="A469" s="1" t="s">
        <v>80</v>
      </c>
      <c r="B469" s="1" t="s">
        <v>51</v>
      </c>
      <c r="C469" s="2">
        <v>375172.84</v>
      </c>
      <c r="E469" s="2">
        <v>205682.13</v>
      </c>
      <c r="F469" s="2">
        <v>169868.08</v>
      </c>
      <c r="G469" s="2">
        <v>546497.09</v>
      </c>
      <c r="H469" s="2">
        <v>120440.76</v>
      </c>
      <c r="I469" s="2">
        <v>120625.76</v>
      </c>
      <c r="K469" s="2">
        <v>121625.83</v>
      </c>
      <c r="L469" s="2">
        <v>340906.2</v>
      </c>
      <c r="M469" s="2">
        <v>2739.8</v>
      </c>
      <c r="N469" s="2">
        <v>45370</v>
      </c>
      <c r="O469" s="3">
        <f>SUM('ILLERIN SEKTOR BAZINDA IHRACATI'!$C469:$N469)</f>
        <v>2048928.49</v>
      </c>
    </row>
    <row r="470" spans="1:15" ht="12">
      <c r="A470" s="1" t="s">
        <v>80</v>
      </c>
      <c r="B470" s="1" t="s">
        <v>52</v>
      </c>
      <c r="C470" s="2">
        <v>1225256</v>
      </c>
      <c r="D470" s="2">
        <v>18578</v>
      </c>
      <c r="F470" s="2">
        <v>25.46</v>
      </c>
      <c r="H470" s="2">
        <v>500</v>
      </c>
      <c r="K470" s="2">
        <v>944922.3</v>
      </c>
      <c r="M470" s="2">
        <v>604617</v>
      </c>
      <c r="N470" s="2">
        <v>956682</v>
      </c>
      <c r="O470" s="3">
        <f>SUM('ILLERIN SEKTOR BAZINDA IHRACATI'!$C470:$N470)</f>
        <v>3750580.76</v>
      </c>
    </row>
    <row r="471" spans="1:15" ht="12">
      <c r="A471" s="1" t="s">
        <v>81</v>
      </c>
      <c r="B471" s="1" t="s">
        <v>31</v>
      </c>
      <c r="C471" s="2">
        <v>1250393.64</v>
      </c>
      <c r="D471" s="2">
        <v>735109.74</v>
      </c>
      <c r="E471" s="2">
        <v>1633657.44</v>
      </c>
      <c r="F471" s="2">
        <v>2166444.01</v>
      </c>
      <c r="G471" s="2">
        <v>1436495.53</v>
      </c>
      <c r="H471" s="2">
        <v>2078144.31</v>
      </c>
      <c r="I471" s="2">
        <v>1643514.08</v>
      </c>
      <c r="J471" s="2">
        <v>1326975.74</v>
      </c>
      <c r="K471" s="2">
        <v>1301077.21</v>
      </c>
      <c r="L471" s="2">
        <v>1913871.33</v>
      </c>
      <c r="M471" s="2">
        <v>1279951.16</v>
      </c>
      <c r="N471" s="2">
        <v>1756048.96</v>
      </c>
      <c r="O471" s="3">
        <f>SUM('ILLERIN SEKTOR BAZINDA IHRACATI'!$C471:$N471)</f>
        <v>18521683.15</v>
      </c>
    </row>
    <row r="472" spans="1:15" ht="12">
      <c r="A472" s="1" t="s">
        <v>81</v>
      </c>
      <c r="B472" s="1" t="s">
        <v>32</v>
      </c>
      <c r="C472" s="2">
        <v>68219.26</v>
      </c>
      <c r="D472" s="2">
        <v>1337.28</v>
      </c>
      <c r="E472" s="2">
        <v>42832.07</v>
      </c>
      <c r="F472" s="2">
        <v>38532.87</v>
      </c>
      <c r="G472" s="2">
        <v>56182.16</v>
      </c>
      <c r="H472" s="2">
        <v>25417.36</v>
      </c>
      <c r="I472" s="2">
        <v>36211.77</v>
      </c>
      <c r="J472" s="2">
        <v>40577.95</v>
      </c>
      <c r="K472" s="2">
        <v>10765.36</v>
      </c>
      <c r="L472" s="2">
        <v>69952.33</v>
      </c>
      <c r="M472" s="2">
        <v>3060.57</v>
      </c>
      <c r="O472" s="3">
        <f>SUM('ILLERIN SEKTOR BAZINDA IHRACATI'!$C472:$N472)</f>
        <v>393088.98000000004</v>
      </c>
    </row>
    <row r="473" spans="1:15" ht="12">
      <c r="A473" s="1" t="s">
        <v>81</v>
      </c>
      <c r="B473" s="1" t="s">
        <v>33</v>
      </c>
      <c r="D473" s="2">
        <v>389.95</v>
      </c>
      <c r="M473" s="2">
        <v>5192.92</v>
      </c>
      <c r="O473" s="3">
        <f>SUM('ILLERIN SEKTOR BAZINDA IHRACATI'!$C473:$N473)</f>
        <v>5582.87</v>
      </c>
    </row>
    <row r="474" spans="1:15" ht="12">
      <c r="A474" s="1" t="s">
        <v>81</v>
      </c>
      <c r="B474" s="1" t="s">
        <v>34</v>
      </c>
      <c r="C474" s="2">
        <v>324691.91</v>
      </c>
      <c r="D474" s="2">
        <v>335451.24</v>
      </c>
      <c r="E474" s="2">
        <v>431473.1</v>
      </c>
      <c r="F474" s="2">
        <v>250685.35</v>
      </c>
      <c r="G474" s="2">
        <v>247556.67</v>
      </c>
      <c r="H474" s="2">
        <v>270792.09</v>
      </c>
      <c r="I474" s="2">
        <v>219190.61</v>
      </c>
      <c r="J474" s="2">
        <v>365796.49</v>
      </c>
      <c r="K474" s="2">
        <v>184436.87</v>
      </c>
      <c r="L474" s="2">
        <v>584567.29</v>
      </c>
      <c r="M474" s="2">
        <v>707440.36</v>
      </c>
      <c r="N474" s="2">
        <v>866932.95</v>
      </c>
      <c r="O474" s="3">
        <f>SUM('ILLERIN SEKTOR BAZINDA IHRACATI'!$C474:$N474)</f>
        <v>4789014.93</v>
      </c>
    </row>
    <row r="475" spans="1:15" ht="12">
      <c r="A475" s="1" t="s">
        <v>81</v>
      </c>
      <c r="B475" s="1" t="s">
        <v>35</v>
      </c>
      <c r="C475" s="2">
        <v>367589.92</v>
      </c>
      <c r="D475" s="2">
        <v>358164.68</v>
      </c>
      <c r="E475" s="2">
        <v>242056.3</v>
      </c>
      <c r="F475" s="2">
        <v>222557.12</v>
      </c>
      <c r="G475" s="2">
        <v>238875.44</v>
      </c>
      <c r="H475" s="2">
        <v>189610.83</v>
      </c>
      <c r="I475" s="2">
        <v>586587.33</v>
      </c>
      <c r="J475" s="2">
        <v>476029.5</v>
      </c>
      <c r="K475" s="2">
        <v>280153.16</v>
      </c>
      <c r="L475" s="2">
        <v>523749.69</v>
      </c>
      <c r="M475" s="2">
        <v>263647.98</v>
      </c>
      <c r="N475" s="2">
        <v>403031.98</v>
      </c>
      <c r="O475" s="3">
        <f>SUM('ILLERIN SEKTOR BAZINDA IHRACATI'!$C475:$N475)</f>
        <v>4152053.93</v>
      </c>
    </row>
    <row r="476" spans="1:15" ht="12">
      <c r="A476" s="1" t="s">
        <v>81</v>
      </c>
      <c r="B476" s="1" t="s">
        <v>36</v>
      </c>
      <c r="D476" s="2">
        <v>154.08</v>
      </c>
      <c r="E476" s="2">
        <v>1669.2</v>
      </c>
      <c r="G476" s="2">
        <v>5</v>
      </c>
      <c r="I476" s="2">
        <v>16274.66</v>
      </c>
      <c r="J476" s="2">
        <v>6725.47</v>
      </c>
      <c r="L476" s="2">
        <v>14049.5</v>
      </c>
      <c r="M476" s="2">
        <v>21429.74</v>
      </c>
      <c r="N476" s="2">
        <v>1856</v>
      </c>
      <c r="O476" s="3">
        <f>SUM('ILLERIN SEKTOR BAZINDA IHRACATI'!$C476:$N476)</f>
        <v>62163.65000000001</v>
      </c>
    </row>
    <row r="477" spans="1:15" ht="12">
      <c r="A477" s="1" t="s">
        <v>81</v>
      </c>
      <c r="B477" s="1" t="s">
        <v>37</v>
      </c>
      <c r="D477" s="2">
        <v>8.18</v>
      </c>
      <c r="I477" s="2">
        <v>7100</v>
      </c>
      <c r="J477" s="2">
        <v>12344.71</v>
      </c>
      <c r="K477" s="2">
        <v>30</v>
      </c>
      <c r="L477" s="2">
        <v>299.19</v>
      </c>
      <c r="M477" s="2">
        <v>1112.9</v>
      </c>
      <c r="O477" s="3">
        <f>SUM('ILLERIN SEKTOR BAZINDA IHRACATI'!$C477:$N477)</f>
        <v>20894.98</v>
      </c>
    </row>
    <row r="478" spans="1:15" ht="12">
      <c r="A478" s="1" t="s">
        <v>81</v>
      </c>
      <c r="B478" s="1" t="s">
        <v>38</v>
      </c>
      <c r="C478" s="2">
        <v>156578.18</v>
      </c>
      <c r="D478" s="2">
        <v>20994.39</v>
      </c>
      <c r="E478" s="2">
        <v>78845.78</v>
      </c>
      <c r="F478" s="2">
        <v>171774.17</v>
      </c>
      <c r="G478" s="2">
        <v>101378.32</v>
      </c>
      <c r="H478" s="2">
        <v>347683.34</v>
      </c>
      <c r="I478" s="2">
        <v>108773.34</v>
      </c>
      <c r="J478" s="2">
        <v>117997.97</v>
      </c>
      <c r="K478" s="2">
        <v>65011.47</v>
      </c>
      <c r="L478" s="2">
        <v>66941.16</v>
      </c>
      <c r="M478" s="2">
        <v>40243.61</v>
      </c>
      <c r="N478" s="2">
        <v>163922.24</v>
      </c>
      <c r="O478" s="3">
        <f>SUM('ILLERIN SEKTOR BAZINDA IHRACATI'!$C478:$N478)</f>
        <v>1440143.9700000002</v>
      </c>
    </row>
    <row r="479" spans="1:15" ht="12">
      <c r="A479" s="1" t="s">
        <v>81</v>
      </c>
      <c r="B479" s="1" t="s">
        <v>39</v>
      </c>
      <c r="I479" s="2">
        <v>320374.19</v>
      </c>
      <c r="M479" s="2">
        <v>196200</v>
      </c>
      <c r="N479" s="2">
        <v>159800</v>
      </c>
      <c r="O479" s="3">
        <f>SUM('ILLERIN SEKTOR BAZINDA IHRACATI'!$C479:$N479)</f>
        <v>676374.19</v>
      </c>
    </row>
    <row r="480" spans="1:15" ht="12">
      <c r="A480" s="1" t="s">
        <v>81</v>
      </c>
      <c r="B480" s="1" t="s">
        <v>40</v>
      </c>
      <c r="I480" s="2">
        <v>5875</v>
      </c>
      <c r="O480" s="3">
        <f>SUM('ILLERIN SEKTOR BAZINDA IHRACATI'!$C480:$N480)</f>
        <v>5875</v>
      </c>
    </row>
    <row r="481" spans="1:15" ht="12">
      <c r="A481" s="1" t="s">
        <v>81</v>
      </c>
      <c r="B481" s="1" t="s">
        <v>41</v>
      </c>
      <c r="C481" s="2">
        <v>1819.45</v>
      </c>
      <c r="D481" s="2">
        <v>2688</v>
      </c>
      <c r="E481" s="2">
        <v>9611.8</v>
      </c>
      <c r="I481" s="2">
        <v>3649.5</v>
      </c>
      <c r="L481" s="2">
        <v>4498.62</v>
      </c>
      <c r="M481" s="2">
        <v>677.6</v>
      </c>
      <c r="O481" s="3">
        <f>SUM('ILLERIN SEKTOR BAZINDA IHRACATI'!$C481:$N481)</f>
        <v>22944.969999999998</v>
      </c>
    </row>
    <row r="482" spans="1:15" ht="12">
      <c r="A482" s="1" t="s">
        <v>81</v>
      </c>
      <c r="B482" s="1" t="s">
        <v>42</v>
      </c>
      <c r="C482" s="2">
        <v>15082.93</v>
      </c>
      <c r="D482" s="2">
        <v>4704.9</v>
      </c>
      <c r="E482" s="2">
        <v>17860.56</v>
      </c>
      <c r="F482" s="2">
        <v>54617.28</v>
      </c>
      <c r="G482" s="2">
        <v>48444.97</v>
      </c>
      <c r="H482" s="2">
        <v>31695.22</v>
      </c>
      <c r="I482" s="2">
        <v>99076.55</v>
      </c>
      <c r="J482" s="2">
        <v>117548.59</v>
      </c>
      <c r="K482" s="2">
        <v>304710.02</v>
      </c>
      <c r="L482" s="2">
        <v>310026.44</v>
      </c>
      <c r="M482" s="2">
        <v>545699.82</v>
      </c>
      <c r="N482" s="2">
        <v>91544.89</v>
      </c>
      <c r="O482" s="3">
        <f>SUM('ILLERIN SEKTOR BAZINDA IHRACATI'!$C482:$N482)</f>
        <v>1641012.1699999997</v>
      </c>
    </row>
    <row r="483" spans="1:15" ht="12">
      <c r="A483" s="1" t="s">
        <v>81</v>
      </c>
      <c r="B483" s="1" t="s">
        <v>43</v>
      </c>
      <c r="E483" s="2">
        <v>1152.1</v>
      </c>
      <c r="L483" s="2">
        <v>18449.13</v>
      </c>
      <c r="M483" s="2">
        <v>13500.25</v>
      </c>
      <c r="O483" s="3">
        <f>SUM('ILLERIN SEKTOR BAZINDA IHRACATI'!$C483:$N483)</f>
        <v>33101.479999999996</v>
      </c>
    </row>
    <row r="484" spans="1:15" ht="12">
      <c r="A484" s="1" t="s">
        <v>81</v>
      </c>
      <c r="B484" s="1" t="s">
        <v>44</v>
      </c>
      <c r="C484" s="2">
        <v>986428.66</v>
      </c>
      <c r="D484" s="2">
        <v>1033201.53</v>
      </c>
      <c r="E484" s="2">
        <v>1332061.7</v>
      </c>
      <c r="F484" s="2">
        <v>1283768.68</v>
      </c>
      <c r="G484" s="2">
        <v>1117830.56</v>
      </c>
      <c r="H484" s="2">
        <v>1133972.11</v>
      </c>
      <c r="I484" s="2">
        <v>1233563.57</v>
      </c>
      <c r="J484" s="2">
        <v>1297545.91</v>
      </c>
      <c r="K484" s="2">
        <v>1364473.26</v>
      </c>
      <c r="L484" s="2">
        <v>1364307.98</v>
      </c>
      <c r="M484" s="2">
        <v>975624.44</v>
      </c>
      <c r="N484" s="2">
        <v>983225.93</v>
      </c>
      <c r="O484" s="3">
        <f>SUM('ILLERIN SEKTOR BAZINDA IHRACATI'!$C484:$N484)</f>
        <v>14106004.329999998</v>
      </c>
    </row>
    <row r="485" spans="1:15" ht="12">
      <c r="A485" s="1" t="s">
        <v>81</v>
      </c>
      <c r="B485" s="1" t="s">
        <v>46</v>
      </c>
      <c r="C485" s="2">
        <v>188422.72</v>
      </c>
      <c r="D485" s="2">
        <v>245.28</v>
      </c>
      <c r="E485" s="2">
        <v>32938.92</v>
      </c>
      <c r="F485" s="2">
        <v>5409.3</v>
      </c>
      <c r="H485" s="2">
        <v>3467.97</v>
      </c>
      <c r="I485" s="2">
        <v>14697.08</v>
      </c>
      <c r="K485" s="2">
        <v>31385.9</v>
      </c>
      <c r="L485" s="2">
        <v>67034.8</v>
      </c>
      <c r="M485" s="2">
        <v>9349.94</v>
      </c>
      <c r="O485" s="3">
        <f>SUM('ILLERIN SEKTOR BAZINDA IHRACATI'!$C485:$N485)</f>
        <v>352951.91</v>
      </c>
    </row>
    <row r="486" spans="1:15" ht="12">
      <c r="A486" s="1" t="s">
        <v>81</v>
      </c>
      <c r="B486" s="1" t="s">
        <v>47</v>
      </c>
      <c r="C486" s="2">
        <v>1147546.53</v>
      </c>
      <c r="D486" s="2">
        <v>1609711.28</v>
      </c>
      <c r="E486" s="2">
        <v>1277273.85</v>
      </c>
      <c r="F486" s="2">
        <v>1130999.86</v>
      </c>
      <c r="G486" s="2">
        <v>1389955.8</v>
      </c>
      <c r="H486" s="2">
        <v>1474184.53</v>
      </c>
      <c r="I486" s="2">
        <v>2686929.91</v>
      </c>
      <c r="J486" s="2">
        <v>1999349.86</v>
      </c>
      <c r="K486" s="2">
        <v>886832.29</v>
      </c>
      <c r="L486" s="2">
        <v>2146611.94</v>
      </c>
      <c r="M486" s="2">
        <v>1263635.8</v>
      </c>
      <c r="N486" s="2">
        <v>1333630</v>
      </c>
      <c r="O486" s="3">
        <f>SUM('ILLERIN SEKTOR BAZINDA IHRACATI'!$C486:$N486)</f>
        <v>18346661.65</v>
      </c>
    </row>
    <row r="487" spans="1:15" ht="12">
      <c r="A487" s="1" t="s">
        <v>81</v>
      </c>
      <c r="B487" s="1" t="s">
        <v>50</v>
      </c>
      <c r="C487" s="2">
        <v>15000</v>
      </c>
      <c r="O487" s="3">
        <f>SUM('ILLERIN SEKTOR BAZINDA IHRACATI'!$C487:$N487)</f>
        <v>15000</v>
      </c>
    </row>
    <row r="488" spans="1:15" ht="12">
      <c r="A488" s="1" t="s">
        <v>81</v>
      </c>
      <c r="B488" s="1" t="s">
        <v>51</v>
      </c>
      <c r="C488" s="2">
        <v>383891.82</v>
      </c>
      <c r="D488" s="2">
        <v>318870.47</v>
      </c>
      <c r="E488" s="2">
        <v>810225.1</v>
      </c>
      <c r="F488" s="2">
        <v>432850.22</v>
      </c>
      <c r="G488" s="2">
        <v>220190.63</v>
      </c>
      <c r="H488" s="2">
        <v>309317.89</v>
      </c>
      <c r="I488" s="2">
        <v>384248.59</v>
      </c>
      <c r="J488" s="2">
        <v>366654.15</v>
      </c>
      <c r="K488" s="2">
        <v>382136.07</v>
      </c>
      <c r="L488" s="2">
        <v>693302.05</v>
      </c>
      <c r="M488" s="2">
        <v>167646.74</v>
      </c>
      <c r="N488" s="2">
        <v>337223.56</v>
      </c>
      <c r="O488" s="3">
        <f>SUM('ILLERIN SEKTOR BAZINDA IHRACATI'!$C488:$N488)</f>
        <v>4806557.29</v>
      </c>
    </row>
    <row r="489" spans="1:15" ht="12">
      <c r="A489" s="1" t="s">
        <v>81</v>
      </c>
      <c r="B489" s="1" t="s">
        <v>52</v>
      </c>
      <c r="C489" s="2">
        <v>1152889.49</v>
      </c>
      <c r="D489" s="2">
        <v>1515675.19</v>
      </c>
      <c r="E489" s="2">
        <v>803297.85</v>
      </c>
      <c r="F489" s="2">
        <v>1216395.69</v>
      </c>
      <c r="G489" s="2">
        <v>1308555.05</v>
      </c>
      <c r="H489" s="2">
        <v>572808.82</v>
      </c>
      <c r="I489" s="2">
        <v>848201.18</v>
      </c>
      <c r="J489" s="2">
        <v>1755271.26</v>
      </c>
      <c r="K489" s="2">
        <v>1397737.8</v>
      </c>
      <c r="L489" s="2">
        <v>1567523.28</v>
      </c>
      <c r="M489" s="2">
        <v>2015409.25</v>
      </c>
      <c r="N489" s="2">
        <v>1546957.16</v>
      </c>
      <c r="O489" s="3">
        <f>SUM('ILLERIN SEKTOR BAZINDA IHRACATI'!$C489:$N489)</f>
        <v>15700722.02</v>
      </c>
    </row>
    <row r="490" spans="1:15" ht="12">
      <c r="A490" s="1" t="s">
        <v>81</v>
      </c>
      <c r="B490" s="1" t="s">
        <v>53</v>
      </c>
      <c r="C490" s="2">
        <v>16851.04</v>
      </c>
      <c r="D490" s="2">
        <v>28067.34</v>
      </c>
      <c r="E490" s="2">
        <v>6515.32</v>
      </c>
      <c r="O490" s="3">
        <f>SUM('ILLERIN SEKTOR BAZINDA IHRACATI'!$C490:$N490)</f>
        <v>51433.700000000004</v>
      </c>
    </row>
    <row r="491" spans="1:15" ht="12">
      <c r="A491" s="1" t="s">
        <v>82</v>
      </c>
      <c r="B491" s="1" t="s">
        <v>31</v>
      </c>
      <c r="C491" s="2">
        <v>148676.94</v>
      </c>
      <c r="D491" s="2">
        <v>231026.9</v>
      </c>
      <c r="E491" s="2">
        <v>280878.39</v>
      </c>
      <c r="F491" s="2">
        <v>259434.22</v>
      </c>
      <c r="G491" s="2">
        <v>192109.07</v>
      </c>
      <c r="H491" s="2">
        <v>354727.95</v>
      </c>
      <c r="I491" s="2">
        <v>152884.99</v>
      </c>
      <c r="J491" s="2">
        <v>164136.12</v>
      </c>
      <c r="K491" s="2">
        <v>162894.07</v>
      </c>
      <c r="L491" s="2">
        <v>153596.6</v>
      </c>
      <c r="M491" s="2">
        <v>215207.1</v>
      </c>
      <c r="N491" s="2">
        <v>316926.01</v>
      </c>
      <c r="O491" s="3">
        <f>SUM('ILLERIN SEKTOR BAZINDA IHRACATI'!$C491:$N491)</f>
        <v>2632498.3600000003</v>
      </c>
    </row>
    <row r="492" spans="1:15" ht="12">
      <c r="A492" s="1" t="s">
        <v>82</v>
      </c>
      <c r="B492" s="1" t="s">
        <v>32</v>
      </c>
      <c r="C492" s="2">
        <v>96800.07</v>
      </c>
      <c r="D492" s="2">
        <v>145987.17</v>
      </c>
      <c r="E492" s="2">
        <v>163851.93</v>
      </c>
      <c r="F492" s="2">
        <v>253919.14</v>
      </c>
      <c r="G492" s="2">
        <v>292782.46</v>
      </c>
      <c r="H492" s="2">
        <v>192873.94</v>
      </c>
      <c r="I492" s="2">
        <v>109796.57</v>
      </c>
      <c r="J492" s="2">
        <v>185154.65</v>
      </c>
      <c r="K492" s="2">
        <v>342268.33</v>
      </c>
      <c r="L492" s="2">
        <v>208576.17</v>
      </c>
      <c r="M492" s="2">
        <v>169429.27</v>
      </c>
      <c r="N492" s="2">
        <v>138451.02</v>
      </c>
      <c r="O492" s="3">
        <f>SUM('ILLERIN SEKTOR BAZINDA IHRACATI'!$C492:$N492)</f>
        <v>2299890.7199999997</v>
      </c>
    </row>
    <row r="493" spans="1:15" ht="12">
      <c r="A493" s="1" t="s">
        <v>82</v>
      </c>
      <c r="B493" s="1" t="s">
        <v>34</v>
      </c>
      <c r="C493" s="2">
        <v>233.04</v>
      </c>
      <c r="D493" s="2">
        <v>170.14</v>
      </c>
      <c r="E493" s="2">
        <v>5413.32</v>
      </c>
      <c r="F493" s="2">
        <v>58178.42</v>
      </c>
      <c r="G493" s="2">
        <v>66019.07</v>
      </c>
      <c r="H493" s="2">
        <v>4348.15</v>
      </c>
      <c r="I493" s="2">
        <v>10860.92</v>
      </c>
      <c r="J493" s="2">
        <v>58.57</v>
      </c>
      <c r="K493" s="2">
        <v>230.88</v>
      </c>
      <c r="L493" s="2">
        <v>521.37</v>
      </c>
      <c r="M493" s="2">
        <v>28.28</v>
      </c>
      <c r="N493" s="2">
        <v>539.7</v>
      </c>
      <c r="O493" s="3">
        <f>SUM('ILLERIN SEKTOR BAZINDA IHRACATI'!$C493:$N493)</f>
        <v>146601.86000000004</v>
      </c>
    </row>
    <row r="494" spans="1:15" ht="12">
      <c r="A494" s="1" t="s">
        <v>82</v>
      </c>
      <c r="B494" s="1" t="s">
        <v>35</v>
      </c>
      <c r="C494" s="2">
        <v>150375.04</v>
      </c>
      <c r="D494" s="2">
        <v>137038.32</v>
      </c>
      <c r="E494" s="2">
        <v>122582.94</v>
      </c>
      <c r="F494" s="2">
        <v>109489.28</v>
      </c>
      <c r="G494" s="2">
        <v>53664.76</v>
      </c>
      <c r="H494" s="2">
        <v>98256.65</v>
      </c>
      <c r="I494" s="2">
        <v>77418.21</v>
      </c>
      <c r="J494" s="2">
        <v>248920.23</v>
      </c>
      <c r="K494" s="2">
        <v>196285.55</v>
      </c>
      <c r="L494" s="2">
        <v>298660.84</v>
      </c>
      <c r="M494" s="2">
        <v>363479.03</v>
      </c>
      <c r="N494" s="2">
        <v>315768.17</v>
      </c>
      <c r="O494" s="3">
        <f>SUM('ILLERIN SEKTOR BAZINDA IHRACATI'!$C494:$N494)</f>
        <v>2171939.02</v>
      </c>
    </row>
    <row r="495" spans="1:15" ht="12">
      <c r="A495" s="1" t="s">
        <v>82</v>
      </c>
      <c r="B495" s="1" t="s">
        <v>38</v>
      </c>
      <c r="C495" s="2">
        <v>19.18</v>
      </c>
      <c r="D495" s="2">
        <v>991.21</v>
      </c>
      <c r="E495" s="2">
        <v>250.11</v>
      </c>
      <c r="F495" s="2">
        <v>5253.54</v>
      </c>
      <c r="G495" s="2">
        <v>220.37</v>
      </c>
      <c r="H495" s="2">
        <v>224.79</v>
      </c>
      <c r="L495" s="2">
        <v>2586.49</v>
      </c>
      <c r="M495" s="2">
        <v>2590.39</v>
      </c>
      <c r="N495" s="2">
        <v>1710.71</v>
      </c>
      <c r="O495" s="3">
        <f>SUM('ILLERIN SEKTOR BAZINDA IHRACATI'!$C495:$N495)</f>
        <v>13846.789999999997</v>
      </c>
    </row>
    <row r="496" spans="1:15" ht="12">
      <c r="A496" s="1" t="s">
        <v>82</v>
      </c>
      <c r="B496" s="1" t="s">
        <v>39</v>
      </c>
      <c r="C496" s="2">
        <v>3898.27</v>
      </c>
      <c r="D496" s="2">
        <v>529.11</v>
      </c>
      <c r="E496" s="2">
        <v>4734.32</v>
      </c>
      <c r="F496" s="2">
        <v>6993.47</v>
      </c>
      <c r="G496" s="2">
        <v>461.13</v>
      </c>
      <c r="H496" s="2">
        <v>6590.4</v>
      </c>
      <c r="I496" s="2">
        <v>330.88</v>
      </c>
      <c r="J496" s="2">
        <v>4355.07</v>
      </c>
      <c r="K496" s="2">
        <v>4308.3</v>
      </c>
      <c r="L496" s="2">
        <v>5939.72</v>
      </c>
      <c r="M496" s="2">
        <v>6779.13</v>
      </c>
      <c r="N496" s="2">
        <v>7367.55</v>
      </c>
      <c r="O496" s="3">
        <f>SUM('ILLERIN SEKTOR BAZINDA IHRACATI'!$C496:$N496)</f>
        <v>52287.350000000006</v>
      </c>
    </row>
    <row r="497" spans="1:15" ht="12">
      <c r="A497" s="1" t="s">
        <v>82</v>
      </c>
      <c r="B497" s="1" t="s">
        <v>40</v>
      </c>
      <c r="F497" s="2">
        <v>6384.65</v>
      </c>
      <c r="O497" s="3">
        <f>SUM('ILLERIN SEKTOR BAZINDA IHRACATI'!$C497:$N497)</f>
        <v>6384.65</v>
      </c>
    </row>
    <row r="498" spans="1:15" ht="12">
      <c r="A498" s="1" t="s">
        <v>82</v>
      </c>
      <c r="B498" s="1" t="s">
        <v>41</v>
      </c>
      <c r="C498" s="2">
        <v>1149.98</v>
      </c>
      <c r="D498" s="2">
        <v>359.45</v>
      </c>
      <c r="E498" s="2">
        <v>5024.25</v>
      </c>
      <c r="F498" s="2">
        <v>808.97</v>
      </c>
      <c r="G498" s="2">
        <v>1769.08</v>
      </c>
      <c r="H498" s="2">
        <v>836.42</v>
      </c>
      <c r="J498" s="2">
        <v>374.56</v>
      </c>
      <c r="L498" s="2">
        <v>1057.79</v>
      </c>
      <c r="M498" s="2">
        <v>2865.57</v>
      </c>
      <c r="N498" s="2">
        <v>1136.37</v>
      </c>
      <c r="O498" s="3">
        <f>SUM('ILLERIN SEKTOR BAZINDA IHRACATI'!$C498:$N498)</f>
        <v>15382.439999999999</v>
      </c>
    </row>
    <row r="499" spans="1:15" ht="12">
      <c r="A499" s="1" t="s">
        <v>82</v>
      </c>
      <c r="B499" s="1" t="s">
        <v>42</v>
      </c>
      <c r="C499" s="2">
        <v>1687761.64</v>
      </c>
      <c r="D499" s="2">
        <v>542288.65</v>
      </c>
      <c r="E499" s="2">
        <v>4142961.52</v>
      </c>
      <c r="F499" s="2">
        <v>31499.38</v>
      </c>
      <c r="G499" s="2">
        <v>6676.86</v>
      </c>
      <c r="H499" s="2">
        <v>247651.81</v>
      </c>
      <c r="I499" s="2">
        <v>2650.58</v>
      </c>
      <c r="J499" s="2">
        <v>1515.95</v>
      </c>
      <c r="K499" s="2">
        <v>866.85</v>
      </c>
      <c r="L499" s="2">
        <v>2452.5</v>
      </c>
      <c r="M499" s="2">
        <v>2318.63</v>
      </c>
      <c r="N499" s="2">
        <v>6524.37</v>
      </c>
      <c r="O499" s="3">
        <f>SUM('ILLERIN SEKTOR BAZINDA IHRACATI'!$C499:$N499)</f>
        <v>6675168.74</v>
      </c>
    </row>
    <row r="500" spans="1:15" ht="12">
      <c r="A500" s="1" t="s">
        <v>82</v>
      </c>
      <c r="B500" s="1" t="s">
        <v>43</v>
      </c>
      <c r="C500" s="2">
        <v>520667.6</v>
      </c>
      <c r="D500" s="2">
        <v>626241.1</v>
      </c>
      <c r="E500" s="2">
        <v>907476.73</v>
      </c>
      <c r="F500" s="2">
        <v>659337.92</v>
      </c>
      <c r="G500" s="2">
        <v>621556.97</v>
      </c>
      <c r="H500" s="2">
        <v>834079.1</v>
      </c>
      <c r="I500" s="2">
        <v>914572.08</v>
      </c>
      <c r="J500" s="2">
        <v>1377413.86</v>
      </c>
      <c r="K500" s="2">
        <v>1163817.61</v>
      </c>
      <c r="L500" s="2">
        <v>1154773.93</v>
      </c>
      <c r="M500" s="2">
        <v>962734.77</v>
      </c>
      <c r="N500" s="2">
        <v>700569.4</v>
      </c>
      <c r="O500" s="3">
        <f>SUM('ILLERIN SEKTOR BAZINDA IHRACATI'!$C500:$N500)</f>
        <v>10443241.07</v>
      </c>
    </row>
    <row r="501" spans="1:15" ht="12">
      <c r="A501" s="1" t="s">
        <v>82</v>
      </c>
      <c r="B501" s="1" t="s">
        <v>44</v>
      </c>
      <c r="C501" s="2">
        <v>21809.5</v>
      </c>
      <c r="D501" s="2">
        <v>68828.49</v>
      </c>
      <c r="E501" s="2">
        <v>224656.44</v>
      </c>
      <c r="F501" s="2">
        <v>181016.04</v>
      </c>
      <c r="G501" s="2">
        <v>199891.12</v>
      </c>
      <c r="H501" s="2">
        <v>205320.92</v>
      </c>
      <c r="I501" s="2">
        <v>37520.46</v>
      </c>
      <c r="J501" s="2">
        <v>149537.02</v>
      </c>
      <c r="K501" s="2">
        <v>183336.49</v>
      </c>
      <c r="L501" s="2">
        <v>105417.89</v>
      </c>
      <c r="M501" s="2">
        <v>44345.82</v>
      </c>
      <c r="N501" s="2">
        <v>136698.33</v>
      </c>
      <c r="O501" s="3">
        <f>SUM('ILLERIN SEKTOR BAZINDA IHRACATI'!$C501:$N501)</f>
        <v>1558378.52</v>
      </c>
    </row>
    <row r="502" spans="1:15" ht="12">
      <c r="A502" s="1" t="s">
        <v>82</v>
      </c>
      <c r="B502" s="1" t="s">
        <v>45</v>
      </c>
      <c r="C502" s="2">
        <v>26354.51</v>
      </c>
      <c r="D502" s="2">
        <v>15967.38</v>
      </c>
      <c r="E502" s="2">
        <v>25523.41</v>
      </c>
      <c r="F502" s="2">
        <v>68084.17</v>
      </c>
      <c r="G502" s="2">
        <v>37552.71</v>
      </c>
      <c r="H502" s="2">
        <v>50236.27</v>
      </c>
      <c r="I502" s="2">
        <v>29170.83</v>
      </c>
      <c r="J502" s="2">
        <v>31258.46</v>
      </c>
      <c r="K502" s="2">
        <v>41446.03</v>
      </c>
      <c r="L502" s="2">
        <v>46510.74</v>
      </c>
      <c r="M502" s="2">
        <v>35914.07</v>
      </c>
      <c r="N502" s="2">
        <v>49555.8</v>
      </c>
      <c r="O502" s="3">
        <f>SUM('ILLERIN SEKTOR BAZINDA IHRACATI'!$C502:$N502)</f>
        <v>457574.38</v>
      </c>
    </row>
    <row r="503" spans="1:15" ht="12">
      <c r="A503" s="1" t="s">
        <v>82</v>
      </c>
      <c r="B503" s="1" t="s">
        <v>46</v>
      </c>
      <c r="C503" s="2">
        <v>11173.19</v>
      </c>
      <c r="D503" s="2">
        <v>11105.07</v>
      </c>
      <c r="E503" s="2">
        <v>10693.02</v>
      </c>
      <c r="F503" s="2">
        <v>36528.55</v>
      </c>
      <c r="G503" s="2">
        <v>29840.68</v>
      </c>
      <c r="H503" s="2">
        <v>20823.61</v>
      </c>
      <c r="I503" s="2">
        <v>22686.3</v>
      </c>
      <c r="J503" s="2">
        <v>10045.22</v>
      </c>
      <c r="K503" s="2">
        <v>9756.7</v>
      </c>
      <c r="L503" s="2">
        <v>17720.39</v>
      </c>
      <c r="M503" s="2">
        <v>11380.95</v>
      </c>
      <c r="N503" s="2">
        <v>8912.62</v>
      </c>
      <c r="O503" s="3">
        <f>SUM('ILLERIN SEKTOR BAZINDA IHRACATI'!$C503:$N503)</f>
        <v>200666.30000000005</v>
      </c>
    </row>
    <row r="504" spans="1:15" ht="12">
      <c r="A504" s="1" t="s">
        <v>82</v>
      </c>
      <c r="B504" s="1" t="s">
        <v>47</v>
      </c>
      <c r="C504" s="2">
        <v>1663.78</v>
      </c>
      <c r="D504" s="2">
        <v>220107.75</v>
      </c>
      <c r="E504" s="2">
        <v>14555.97</v>
      </c>
      <c r="F504" s="2">
        <v>35242.66</v>
      </c>
      <c r="H504" s="2">
        <v>492508.49</v>
      </c>
      <c r="I504" s="2">
        <v>478437.06</v>
      </c>
      <c r="J504" s="2">
        <v>446676.48</v>
      </c>
      <c r="K504" s="2">
        <v>5183.77</v>
      </c>
      <c r="L504" s="2">
        <v>445517.27</v>
      </c>
      <c r="M504" s="2">
        <v>332800.26</v>
      </c>
      <c r="N504" s="2">
        <v>3443.28</v>
      </c>
      <c r="O504" s="3">
        <f>SUM('ILLERIN SEKTOR BAZINDA IHRACATI'!$C504:$N504)</f>
        <v>2476136.77</v>
      </c>
    </row>
    <row r="505" spans="1:15" ht="12">
      <c r="A505" s="1" t="s">
        <v>82</v>
      </c>
      <c r="B505" s="1" t="s">
        <v>48</v>
      </c>
      <c r="C505" s="2">
        <v>49441.17</v>
      </c>
      <c r="D505" s="2">
        <v>49363.65</v>
      </c>
      <c r="E505" s="2">
        <v>11472.89</v>
      </c>
      <c r="F505" s="2">
        <v>44342.95</v>
      </c>
      <c r="G505" s="2">
        <v>20440.68</v>
      </c>
      <c r="H505" s="2">
        <v>63683.18</v>
      </c>
      <c r="I505" s="2">
        <v>28942.52</v>
      </c>
      <c r="J505" s="2">
        <v>49803.48</v>
      </c>
      <c r="K505" s="2">
        <v>55278.66</v>
      </c>
      <c r="L505" s="2">
        <v>33572.2</v>
      </c>
      <c r="M505" s="2">
        <v>33541.29</v>
      </c>
      <c r="N505" s="2">
        <v>79992.38</v>
      </c>
      <c r="O505" s="3">
        <f>SUM('ILLERIN SEKTOR BAZINDA IHRACATI'!$C505:$N505)</f>
        <v>519875.04999999993</v>
      </c>
    </row>
    <row r="506" spans="1:15" ht="12">
      <c r="A506" s="1" t="s">
        <v>82</v>
      </c>
      <c r="B506" s="1" t="s">
        <v>49</v>
      </c>
      <c r="C506" s="2">
        <v>215000</v>
      </c>
      <c r="D506" s="2">
        <v>152650</v>
      </c>
      <c r="E506" s="2">
        <v>186900</v>
      </c>
      <c r="F506" s="2">
        <v>704845</v>
      </c>
      <c r="G506" s="2">
        <v>486315</v>
      </c>
      <c r="H506" s="2">
        <v>365037</v>
      </c>
      <c r="L506" s="2">
        <v>13324</v>
      </c>
      <c r="M506" s="2">
        <v>344905</v>
      </c>
      <c r="N506" s="2">
        <v>554500</v>
      </c>
      <c r="O506" s="3">
        <f>SUM('ILLERIN SEKTOR BAZINDA IHRACATI'!$C506:$N506)</f>
        <v>3023476</v>
      </c>
    </row>
    <row r="507" spans="1:15" ht="12">
      <c r="A507" s="1" t="s">
        <v>82</v>
      </c>
      <c r="B507" s="1" t="s">
        <v>50</v>
      </c>
      <c r="H507" s="2">
        <v>3690.14</v>
      </c>
      <c r="O507" s="3">
        <f>SUM('ILLERIN SEKTOR BAZINDA IHRACATI'!$C507:$N507)</f>
        <v>3690.14</v>
      </c>
    </row>
    <row r="508" spans="1:15" ht="12">
      <c r="A508" s="1" t="s">
        <v>82</v>
      </c>
      <c r="B508" s="1" t="s">
        <v>51</v>
      </c>
      <c r="C508" s="2">
        <v>3500</v>
      </c>
      <c r="D508" s="2">
        <v>18827.66</v>
      </c>
      <c r="E508" s="2">
        <v>33.35</v>
      </c>
      <c r="G508" s="2">
        <v>23.05</v>
      </c>
      <c r="H508" s="2">
        <v>17126.41</v>
      </c>
      <c r="J508" s="2">
        <v>11830.08</v>
      </c>
      <c r="K508" s="2">
        <v>17627</v>
      </c>
      <c r="L508" s="2">
        <v>88008.38</v>
      </c>
      <c r="M508" s="2">
        <v>1231.6</v>
      </c>
      <c r="O508" s="3">
        <f>SUM('ILLERIN SEKTOR BAZINDA IHRACATI'!$C508:$N508)</f>
        <v>158207.53</v>
      </c>
    </row>
    <row r="509" spans="1:15" ht="12">
      <c r="A509" s="1" t="s">
        <v>82</v>
      </c>
      <c r="B509" s="1" t="s">
        <v>52</v>
      </c>
      <c r="C509" s="2">
        <v>1105.08</v>
      </c>
      <c r="D509" s="2">
        <v>1481.27</v>
      </c>
      <c r="F509" s="2">
        <v>224.75</v>
      </c>
      <c r="G509" s="2">
        <v>508.2</v>
      </c>
      <c r="H509" s="2">
        <v>1.44</v>
      </c>
      <c r="J509" s="2">
        <v>10.79</v>
      </c>
      <c r="K509" s="2">
        <v>172.27</v>
      </c>
      <c r="M509" s="2">
        <v>0.53</v>
      </c>
      <c r="O509" s="3">
        <f>SUM('ILLERIN SEKTOR BAZINDA IHRACATI'!$C509:$N509)</f>
        <v>3504.33</v>
      </c>
    </row>
    <row r="510" spans="1:15" ht="12">
      <c r="A510" s="1" t="s">
        <v>82</v>
      </c>
      <c r="B510" s="1" t="s">
        <v>53</v>
      </c>
      <c r="C510" s="2">
        <v>189538.37</v>
      </c>
      <c r="D510" s="2">
        <v>226091.3</v>
      </c>
      <c r="E510" s="2">
        <v>274391.14</v>
      </c>
      <c r="F510" s="2">
        <v>201291.46</v>
      </c>
      <c r="G510" s="2">
        <v>236770.79</v>
      </c>
      <c r="H510" s="2">
        <v>250371.15</v>
      </c>
      <c r="I510" s="2">
        <v>118395.03</v>
      </c>
      <c r="J510" s="2">
        <v>113723.55</v>
      </c>
      <c r="K510" s="2">
        <v>91168.81</v>
      </c>
      <c r="L510" s="2">
        <v>146182.07</v>
      </c>
      <c r="M510" s="2">
        <v>76108.42</v>
      </c>
      <c r="N510" s="2">
        <v>93679.91</v>
      </c>
      <c r="O510" s="3">
        <f>SUM('ILLERIN SEKTOR BAZINDA IHRACATI'!$C510:$N510)</f>
        <v>2017712</v>
      </c>
    </row>
    <row r="511" spans="1:15" ht="12">
      <c r="A511" s="1" t="s">
        <v>82</v>
      </c>
      <c r="B511" s="1" t="s">
        <v>54</v>
      </c>
      <c r="C511" s="2">
        <v>45628.31</v>
      </c>
      <c r="D511" s="2">
        <v>16938.79</v>
      </c>
      <c r="F511" s="2">
        <v>67202.96</v>
      </c>
      <c r="G511" s="2">
        <v>19575.2</v>
      </c>
      <c r="H511" s="2">
        <v>20797.69</v>
      </c>
      <c r="I511" s="2">
        <v>31038.51</v>
      </c>
      <c r="J511" s="2">
        <v>17677.69</v>
      </c>
      <c r="K511" s="2">
        <v>50642.65</v>
      </c>
      <c r="L511" s="2">
        <v>17438.45</v>
      </c>
      <c r="M511" s="2">
        <v>16924.92</v>
      </c>
      <c r="N511" s="2">
        <v>40654.97</v>
      </c>
      <c r="O511" s="3">
        <f>SUM('ILLERIN SEKTOR BAZINDA IHRACATI'!$C511:$N511)</f>
        <v>344520.14</v>
      </c>
    </row>
    <row r="512" spans="1:15" ht="12">
      <c r="A512" s="1" t="s">
        <v>83</v>
      </c>
      <c r="B512" s="1" t="s">
        <v>31</v>
      </c>
      <c r="C512" s="2">
        <v>304840.76</v>
      </c>
      <c r="D512" s="2">
        <v>132809</v>
      </c>
      <c r="E512" s="2">
        <v>196675</v>
      </c>
      <c r="F512" s="2">
        <v>212307.31</v>
      </c>
      <c r="G512" s="2">
        <v>293690.81</v>
      </c>
      <c r="H512" s="2">
        <v>377253.28</v>
      </c>
      <c r="I512" s="2">
        <v>229187</v>
      </c>
      <c r="J512" s="2">
        <v>557652</v>
      </c>
      <c r="K512" s="2">
        <v>238897.8</v>
      </c>
      <c r="L512" s="2">
        <v>364829.45</v>
      </c>
      <c r="M512" s="2">
        <v>145618.51</v>
      </c>
      <c r="N512" s="2">
        <v>266727.04</v>
      </c>
      <c r="O512" s="3">
        <f>SUM('ILLERIN SEKTOR BAZINDA IHRACATI'!$C512:$N512)</f>
        <v>3320487.96</v>
      </c>
    </row>
    <row r="513" spans="1:15" ht="12">
      <c r="A513" s="1" t="s">
        <v>83</v>
      </c>
      <c r="B513" s="1" t="s">
        <v>32</v>
      </c>
      <c r="C513" s="2">
        <v>7664.75</v>
      </c>
      <c r="D513" s="2">
        <v>1158.57</v>
      </c>
      <c r="E513" s="2">
        <v>13576.47</v>
      </c>
      <c r="F513" s="2">
        <v>26116.5</v>
      </c>
      <c r="G513" s="2">
        <v>210176.76</v>
      </c>
      <c r="H513" s="2">
        <v>99395.13</v>
      </c>
      <c r="I513" s="2">
        <v>236759.16</v>
      </c>
      <c r="J513" s="2">
        <v>50409.1</v>
      </c>
      <c r="K513" s="2">
        <v>45501</v>
      </c>
      <c r="L513" s="2">
        <v>136692.06</v>
      </c>
      <c r="M513" s="2">
        <v>220117.38</v>
      </c>
      <c r="N513" s="2">
        <v>55283.24</v>
      </c>
      <c r="O513" s="3">
        <f>SUM('ILLERIN SEKTOR BAZINDA IHRACATI'!$C513:$N513)</f>
        <v>1102850.12</v>
      </c>
    </row>
    <row r="514" spans="1:15" ht="12">
      <c r="A514" s="1" t="s">
        <v>83</v>
      </c>
      <c r="B514" s="1" t="s">
        <v>34</v>
      </c>
      <c r="C514" s="2">
        <v>116815</v>
      </c>
      <c r="D514" s="2">
        <v>56858</v>
      </c>
      <c r="E514" s="2">
        <v>114600.4</v>
      </c>
      <c r="F514" s="2">
        <v>19944</v>
      </c>
      <c r="G514" s="2">
        <v>109281.33</v>
      </c>
      <c r="H514" s="2">
        <v>88987.52</v>
      </c>
      <c r="I514" s="2">
        <v>102566</v>
      </c>
      <c r="J514" s="2">
        <v>74344</v>
      </c>
      <c r="K514" s="2">
        <v>59120</v>
      </c>
      <c r="L514" s="2">
        <v>6950</v>
      </c>
      <c r="M514" s="2">
        <v>6605</v>
      </c>
      <c r="N514" s="2">
        <v>127549</v>
      </c>
      <c r="O514" s="3">
        <f>SUM('ILLERIN SEKTOR BAZINDA IHRACATI'!$C514:$N514)</f>
        <v>883620.25</v>
      </c>
    </row>
    <row r="515" spans="1:15" ht="12">
      <c r="A515" s="1" t="s">
        <v>83</v>
      </c>
      <c r="B515" s="1" t="s">
        <v>35</v>
      </c>
      <c r="C515" s="2">
        <v>12158</v>
      </c>
      <c r="D515" s="2">
        <v>2470</v>
      </c>
      <c r="E515" s="2">
        <v>13999</v>
      </c>
      <c r="F515" s="2">
        <v>2771.5</v>
      </c>
      <c r="G515" s="2">
        <v>40016.28</v>
      </c>
      <c r="H515" s="2">
        <v>22543.77</v>
      </c>
      <c r="I515" s="2">
        <v>5816.5</v>
      </c>
      <c r="J515" s="2">
        <v>20593</v>
      </c>
      <c r="K515" s="2">
        <v>7654</v>
      </c>
      <c r="L515" s="2">
        <v>52422.4</v>
      </c>
      <c r="M515" s="2">
        <v>27685.35</v>
      </c>
      <c r="N515" s="2">
        <v>74854.62</v>
      </c>
      <c r="O515" s="3">
        <f>SUM('ILLERIN SEKTOR BAZINDA IHRACATI'!$C515:$N515)</f>
        <v>282984.42000000004</v>
      </c>
    </row>
    <row r="516" spans="1:15" ht="12">
      <c r="A516" s="1" t="s">
        <v>83</v>
      </c>
      <c r="B516" s="1" t="s">
        <v>38</v>
      </c>
      <c r="D516" s="2">
        <v>167500</v>
      </c>
      <c r="H516" s="2">
        <v>55466.3</v>
      </c>
      <c r="I516" s="2">
        <v>2000</v>
      </c>
      <c r="K516" s="2">
        <v>1430</v>
      </c>
      <c r="L516" s="2">
        <v>11800</v>
      </c>
      <c r="M516" s="2">
        <v>1883.72</v>
      </c>
      <c r="O516" s="3">
        <f>SUM('ILLERIN SEKTOR BAZINDA IHRACATI'!$C516:$N516)</f>
        <v>240080.02</v>
      </c>
    </row>
    <row r="517" spans="1:15" ht="12">
      <c r="A517" s="1" t="s">
        <v>83</v>
      </c>
      <c r="B517" s="1" t="s">
        <v>41</v>
      </c>
      <c r="I517" s="2">
        <v>3600</v>
      </c>
      <c r="O517" s="3">
        <f>SUM('ILLERIN SEKTOR BAZINDA IHRACATI'!$C517:$N517)</f>
        <v>3600</v>
      </c>
    </row>
    <row r="518" spans="1:15" ht="12">
      <c r="A518" s="1" t="s">
        <v>83</v>
      </c>
      <c r="B518" s="1" t="s">
        <v>42</v>
      </c>
      <c r="C518" s="2">
        <v>141256.26</v>
      </c>
      <c r="D518" s="2">
        <v>127195.32</v>
      </c>
      <c r="E518" s="2">
        <v>139369.06</v>
      </c>
      <c r="F518" s="2">
        <v>112454.17</v>
      </c>
      <c r="G518" s="2">
        <v>149650.68</v>
      </c>
      <c r="H518" s="2">
        <v>446830.73</v>
      </c>
      <c r="I518" s="2">
        <v>299271.74</v>
      </c>
      <c r="J518" s="2">
        <v>72084.83</v>
      </c>
      <c r="K518" s="2">
        <v>119809.48</v>
      </c>
      <c r="L518" s="2">
        <v>163368.26</v>
      </c>
      <c r="M518" s="2">
        <v>57500</v>
      </c>
      <c r="N518" s="2">
        <v>201120.93</v>
      </c>
      <c r="O518" s="3">
        <f>SUM('ILLERIN SEKTOR BAZINDA IHRACATI'!$C518:$N518)</f>
        <v>2029911.46</v>
      </c>
    </row>
    <row r="519" spans="1:15" ht="12">
      <c r="A519" s="1" t="s">
        <v>83</v>
      </c>
      <c r="B519" s="1" t="s">
        <v>43</v>
      </c>
      <c r="C519" s="2">
        <v>98734</v>
      </c>
      <c r="D519" s="2">
        <v>51600</v>
      </c>
      <c r="E519" s="2">
        <v>117204</v>
      </c>
      <c r="I519" s="2">
        <v>45000</v>
      </c>
      <c r="L519" s="2">
        <v>67500</v>
      </c>
      <c r="N519" s="2">
        <v>103250</v>
      </c>
      <c r="O519" s="3">
        <f>SUM('ILLERIN SEKTOR BAZINDA IHRACATI'!$C519:$N519)</f>
        <v>483288</v>
      </c>
    </row>
    <row r="520" spans="1:15" ht="12">
      <c r="A520" s="1" t="s">
        <v>83</v>
      </c>
      <c r="B520" s="1" t="s">
        <v>44</v>
      </c>
      <c r="C520" s="2">
        <v>64173.01</v>
      </c>
      <c r="D520" s="2">
        <v>52874.07</v>
      </c>
      <c r="E520" s="2">
        <v>51567.95</v>
      </c>
      <c r="F520" s="2">
        <v>62942.8</v>
      </c>
      <c r="G520" s="2">
        <v>117281.55</v>
      </c>
      <c r="H520" s="2">
        <v>87284.07</v>
      </c>
      <c r="I520" s="2">
        <v>149287.97</v>
      </c>
      <c r="J520" s="2">
        <v>90439.94</v>
      </c>
      <c r="K520" s="2">
        <v>96380.93</v>
      </c>
      <c r="L520" s="2">
        <v>211589.11</v>
      </c>
      <c r="M520" s="2">
        <v>370424.29</v>
      </c>
      <c r="N520" s="2">
        <v>291445.19</v>
      </c>
      <c r="O520" s="3">
        <f>SUM('ILLERIN SEKTOR BAZINDA IHRACATI'!$C520:$N520)</f>
        <v>1645690.88</v>
      </c>
    </row>
    <row r="521" spans="1:15" ht="12">
      <c r="A521" s="1" t="s">
        <v>83</v>
      </c>
      <c r="B521" s="1" t="s">
        <v>46</v>
      </c>
      <c r="C521" s="2">
        <v>2502656.46</v>
      </c>
      <c r="D521" s="2">
        <v>1444220.35</v>
      </c>
      <c r="E521" s="2">
        <v>1312937.67</v>
      </c>
      <c r="F521" s="2">
        <v>2320067.07</v>
      </c>
      <c r="G521" s="2">
        <v>2908693.88</v>
      </c>
      <c r="H521" s="2">
        <v>2578037.75</v>
      </c>
      <c r="I521" s="2">
        <v>2774877.32</v>
      </c>
      <c r="J521" s="2">
        <v>3215215.43</v>
      </c>
      <c r="K521" s="2">
        <v>2442319.32</v>
      </c>
      <c r="L521" s="2">
        <v>2663549.71</v>
      </c>
      <c r="M521" s="2">
        <v>2278251.76</v>
      </c>
      <c r="N521" s="2">
        <v>1867163.13</v>
      </c>
      <c r="O521" s="3">
        <f>SUM('ILLERIN SEKTOR BAZINDA IHRACATI'!$C521:$N521)</f>
        <v>28307989.849999998</v>
      </c>
    </row>
    <row r="522" spans="1:15" ht="12">
      <c r="A522" s="1" t="s">
        <v>83</v>
      </c>
      <c r="B522" s="1" t="s">
        <v>47</v>
      </c>
      <c r="C522" s="2">
        <v>43310</v>
      </c>
      <c r="D522" s="2">
        <v>154097.63</v>
      </c>
      <c r="E522" s="2">
        <v>101345</v>
      </c>
      <c r="F522" s="2">
        <v>169085.38</v>
      </c>
      <c r="G522" s="2">
        <v>58661.51</v>
      </c>
      <c r="H522" s="2">
        <v>51988</v>
      </c>
      <c r="I522" s="2">
        <v>39258.73</v>
      </c>
      <c r="J522" s="2">
        <v>48703.44</v>
      </c>
      <c r="K522" s="2">
        <v>791432.92</v>
      </c>
      <c r="L522" s="2">
        <v>53309.63</v>
      </c>
      <c r="M522" s="2">
        <v>133760.99</v>
      </c>
      <c r="N522" s="2">
        <v>10068.32</v>
      </c>
      <c r="O522" s="3">
        <f>SUM('ILLERIN SEKTOR BAZINDA IHRACATI'!$C522:$N522)</f>
        <v>1655021.5499999998</v>
      </c>
    </row>
    <row r="523" spans="1:15" ht="12">
      <c r="A523" s="1" t="s">
        <v>83</v>
      </c>
      <c r="B523" s="1" t="s">
        <v>49</v>
      </c>
      <c r="L523" s="2">
        <v>26985</v>
      </c>
      <c r="M523" s="2">
        <v>54024.3</v>
      </c>
      <c r="N523" s="2">
        <v>76284.99</v>
      </c>
      <c r="O523" s="3">
        <f>SUM('ILLERIN SEKTOR BAZINDA IHRACATI'!$C523:$N523)</f>
        <v>157294.29</v>
      </c>
    </row>
    <row r="524" spans="1:15" ht="12">
      <c r="A524" s="1" t="s">
        <v>83</v>
      </c>
      <c r="B524" s="1" t="s">
        <v>51</v>
      </c>
      <c r="D524" s="2">
        <v>62500</v>
      </c>
      <c r="L524" s="2">
        <v>1248</v>
      </c>
      <c r="O524" s="3">
        <f>SUM('ILLERIN SEKTOR BAZINDA IHRACATI'!$C524:$N524)</f>
        <v>63748</v>
      </c>
    </row>
    <row r="525" spans="1:15" ht="12">
      <c r="A525" s="1" t="s">
        <v>83</v>
      </c>
      <c r="B525" s="1" t="s">
        <v>52</v>
      </c>
      <c r="K525" s="2">
        <v>7200</v>
      </c>
      <c r="O525" s="3">
        <f>SUM('ILLERIN SEKTOR BAZINDA IHRACATI'!$C525:$N525)</f>
        <v>7200</v>
      </c>
    </row>
    <row r="526" spans="1:15" ht="12">
      <c r="A526" s="1" t="s">
        <v>84</v>
      </c>
      <c r="B526" s="1" t="s">
        <v>32</v>
      </c>
      <c r="K526" s="2">
        <v>20719.87</v>
      </c>
      <c r="O526" s="3">
        <f>SUM('ILLERIN SEKTOR BAZINDA IHRACATI'!$C526:$N526)</f>
        <v>20719.87</v>
      </c>
    </row>
    <row r="527" spans="1:15" ht="12">
      <c r="A527" s="1" t="s">
        <v>84</v>
      </c>
      <c r="B527" s="1" t="s">
        <v>34</v>
      </c>
      <c r="K527" s="2">
        <v>998.16</v>
      </c>
      <c r="O527" s="3">
        <f>SUM('ILLERIN SEKTOR BAZINDA IHRACATI'!$C527:$N527)</f>
        <v>998.16</v>
      </c>
    </row>
    <row r="528" spans="1:15" ht="12">
      <c r="A528" s="1" t="s">
        <v>84</v>
      </c>
      <c r="B528" s="1" t="s">
        <v>42</v>
      </c>
      <c r="I528" s="2">
        <v>306541.44</v>
      </c>
      <c r="J528" s="2">
        <v>240095.31</v>
      </c>
      <c r="K528" s="2">
        <v>133971.06</v>
      </c>
      <c r="O528" s="3">
        <f>SUM('ILLERIN SEKTOR BAZINDA IHRACATI'!$C528:$N528)</f>
        <v>680607.81</v>
      </c>
    </row>
    <row r="529" spans="1:15" ht="12">
      <c r="A529" s="1" t="s">
        <v>84</v>
      </c>
      <c r="B529" s="1" t="s">
        <v>43</v>
      </c>
      <c r="D529" s="2">
        <v>86250</v>
      </c>
      <c r="H529" s="2">
        <v>143750</v>
      </c>
      <c r="I529" s="2">
        <v>177225</v>
      </c>
      <c r="J529" s="2">
        <v>92000</v>
      </c>
      <c r="K529" s="2">
        <v>115000</v>
      </c>
      <c r="L529" s="2">
        <v>55000</v>
      </c>
      <c r="O529" s="3">
        <f>SUM('ILLERIN SEKTOR BAZINDA IHRACATI'!$C529:$N529)</f>
        <v>669225</v>
      </c>
    </row>
    <row r="530" spans="1:15" ht="12">
      <c r="A530" s="1" t="s">
        <v>84</v>
      </c>
      <c r="B530" s="1" t="s">
        <v>44</v>
      </c>
      <c r="K530" s="2">
        <v>11014.77</v>
      </c>
      <c r="N530" s="2">
        <v>24693.6</v>
      </c>
      <c r="O530" s="3">
        <f>SUM('ILLERIN SEKTOR BAZINDA IHRACATI'!$C530:$N530)</f>
        <v>35708.369999999995</v>
      </c>
    </row>
    <row r="531" spans="1:15" ht="12">
      <c r="A531" s="1" t="s">
        <v>84</v>
      </c>
      <c r="B531" s="1" t="s">
        <v>46</v>
      </c>
      <c r="C531" s="2">
        <v>69269.5</v>
      </c>
      <c r="D531" s="2">
        <v>181610.25</v>
      </c>
      <c r="I531" s="2">
        <v>99040</v>
      </c>
      <c r="J531" s="2">
        <v>17379</v>
      </c>
      <c r="N531" s="2">
        <v>179571.15</v>
      </c>
      <c r="O531" s="3">
        <f>SUM('ILLERIN SEKTOR BAZINDA IHRACATI'!$C531:$N531)</f>
        <v>546869.9</v>
      </c>
    </row>
    <row r="532" spans="1:15" ht="12">
      <c r="A532" s="1" t="s">
        <v>84</v>
      </c>
      <c r="B532" s="1" t="s">
        <v>47</v>
      </c>
      <c r="H532" s="2">
        <v>28850</v>
      </c>
      <c r="O532" s="3">
        <f>SUM('ILLERIN SEKTOR BAZINDA IHRACATI'!$C532:$N532)</f>
        <v>28850</v>
      </c>
    </row>
    <row r="533" spans="1:15" ht="12">
      <c r="A533" s="1" t="s">
        <v>84</v>
      </c>
      <c r="B533" s="1" t="s">
        <v>48</v>
      </c>
      <c r="C533" s="2">
        <v>56306.38</v>
      </c>
      <c r="D533" s="2">
        <v>85682.85</v>
      </c>
      <c r="E533" s="2">
        <v>163793.72</v>
      </c>
      <c r="G533" s="2">
        <v>112308</v>
      </c>
      <c r="I533" s="2">
        <v>80235.74</v>
      </c>
      <c r="K533" s="2">
        <v>26788.57</v>
      </c>
      <c r="L533" s="2">
        <v>168063.95</v>
      </c>
      <c r="M533" s="2">
        <v>42302.89</v>
      </c>
      <c r="N533" s="2">
        <v>37606</v>
      </c>
      <c r="O533" s="3">
        <f>SUM('ILLERIN SEKTOR BAZINDA IHRACATI'!$C533:$N533)</f>
        <v>773088.1</v>
      </c>
    </row>
    <row r="534" spans="1:15" ht="12">
      <c r="A534" s="1" t="s">
        <v>85</v>
      </c>
      <c r="B534" s="1" t="s">
        <v>31</v>
      </c>
      <c r="C534" s="2">
        <v>420010.37</v>
      </c>
      <c r="D534" s="2">
        <v>179197.89</v>
      </c>
      <c r="E534" s="2">
        <v>376949.01</v>
      </c>
      <c r="F534" s="2">
        <v>171928.64</v>
      </c>
      <c r="G534" s="2">
        <v>183605.44</v>
      </c>
      <c r="H534" s="2">
        <v>353013.62</v>
      </c>
      <c r="I534" s="2">
        <v>479728.78</v>
      </c>
      <c r="J534" s="2">
        <v>278959.11</v>
      </c>
      <c r="K534" s="2">
        <v>323999.06</v>
      </c>
      <c r="L534" s="2">
        <v>830628.35</v>
      </c>
      <c r="M534" s="2">
        <v>408529.38</v>
      </c>
      <c r="N534" s="2">
        <v>594606.48</v>
      </c>
      <c r="O534" s="3">
        <f>SUM('ILLERIN SEKTOR BAZINDA IHRACATI'!$C534:$N534)</f>
        <v>4601156.13</v>
      </c>
    </row>
    <row r="535" spans="1:15" ht="12">
      <c r="A535" s="1" t="s">
        <v>85</v>
      </c>
      <c r="B535" s="1" t="s">
        <v>32</v>
      </c>
      <c r="C535" s="2">
        <v>186852.83</v>
      </c>
      <c r="D535" s="2">
        <v>46918.42</v>
      </c>
      <c r="E535" s="2">
        <v>128371.13</v>
      </c>
      <c r="F535" s="2">
        <v>405308.85</v>
      </c>
      <c r="G535" s="2">
        <v>216090.91</v>
      </c>
      <c r="H535" s="2">
        <v>164426.1</v>
      </c>
      <c r="I535" s="2">
        <v>221325.4</v>
      </c>
      <c r="J535" s="2">
        <v>325193.93</v>
      </c>
      <c r="K535" s="2">
        <v>647506.01</v>
      </c>
      <c r="L535" s="2">
        <v>103368.03</v>
      </c>
      <c r="M535" s="2">
        <v>62373.25</v>
      </c>
      <c r="N535" s="2">
        <v>69313.05</v>
      </c>
      <c r="O535" s="3">
        <f>SUM('ILLERIN SEKTOR BAZINDA IHRACATI'!$C535:$N535)</f>
        <v>2577047.9099999997</v>
      </c>
    </row>
    <row r="536" spans="1:15" ht="12">
      <c r="A536" s="1" t="s">
        <v>85</v>
      </c>
      <c r="B536" s="1" t="s">
        <v>34</v>
      </c>
      <c r="C536" s="2">
        <v>32974.44</v>
      </c>
      <c r="D536" s="2">
        <v>9953.04</v>
      </c>
      <c r="E536" s="2">
        <v>41538.24</v>
      </c>
      <c r="F536" s="2">
        <v>819752.72</v>
      </c>
      <c r="G536" s="2">
        <v>156256</v>
      </c>
      <c r="H536" s="2">
        <v>33676.92</v>
      </c>
      <c r="I536" s="2">
        <v>45172.34</v>
      </c>
      <c r="J536" s="2">
        <v>149140.08</v>
      </c>
      <c r="K536" s="2">
        <v>20955.11</v>
      </c>
      <c r="L536" s="2">
        <v>48415.86</v>
      </c>
      <c r="M536" s="2">
        <v>23976.87</v>
      </c>
      <c r="N536" s="2">
        <v>60177.26</v>
      </c>
      <c r="O536" s="3">
        <f>SUM('ILLERIN SEKTOR BAZINDA IHRACATI'!$C536:$N536)</f>
        <v>1441988.8800000004</v>
      </c>
    </row>
    <row r="537" spans="1:15" ht="12">
      <c r="A537" s="1" t="s">
        <v>85</v>
      </c>
      <c r="B537" s="1" t="s">
        <v>35</v>
      </c>
      <c r="C537" s="2">
        <v>31198.94</v>
      </c>
      <c r="D537" s="2">
        <v>351279.28</v>
      </c>
      <c r="E537" s="2">
        <v>217456.2</v>
      </c>
      <c r="F537" s="2">
        <v>327776.15</v>
      </c>
      <c r="G537" s="2">
        <v>309936.77</v>
      </c>
      <c r="H537" s="2">
        <v>511577.69</v>
      </c>
      <c r="I537" s="2">
        <v>390851.64</v>
      </c>
      <c r="J537" s="2">
        <v>557842.5</v>
      </c>
      <c r="K537" s="2">
        <v>570575.43</v>
      </c>
      <c r="L537" s="2">
        <v>475702.32</v>
      </c>
      <c r="M537" s="2">
        <v>418468.74</v>
      </c>
      <c r="N537" s="2">
        <v>680128.59</v>
      </c>
      <c r="O537" s="3">
        <f>SUM('ILLERIN SEKTOR BAZINDA IHRACATI'!$C537:$N537)</f>
        <v>4842794.25</v>
      </c>
    </row>
    <row r="538" spans="1:15" ht="12">
      <c r="A538" s="1" t="s">
        <v>85</v>
      </c>
      <c r="B538" s="1" t="s">
        <v>36</v>
      </c>
      <c r="E538" s="2">
        <v>30100</v>
      </c>
      <c r="F538" s="2">
        <v>17033</v>
      </c>
      <c r="G538" s="2">
        <v>32741</v>
      </c>
      <c r="H538" s="2">
        <v>29246.9</v>
      </c>
      <c r="I538" s="2">
        <v>609.55</v>
      </c>
      <c r="J538" s="2">
        <v>30140.9</v>
      </c>
      <c r="L538" s="2">
        <v>29808</v>
      </c>
      <c r="M538" s="2">
        <v>19652</v>
      </c>
      <c r="N538" s="2">
        <v>1958</v>
      </c>
      <c r="O538" s="3">
        <f>SUM('ILLERIN SEKTOR BAZINDA IHRACATI'!$C538:$N538)</f>
        <v>191289.35</v>
      </c>
    </row>
    <row r="539" spans="1:15" ht="12">
      <c r="A539" s="1" t="s">
        <v>85</v>
      </c>
      <c r="B539" s="1" t="s">
        <v>37</v>
      </c>
      <c r="N539" s="2">
        <v>214.52</v>
      </c>
      <c r="O539" s="3">
        <f>SUM('ILLERIN SEKTOR BAZINDA IHRACATI'!$C539:$N539)</f>
        <v>214.52</v>
      </c>
    </row>
    <row r="540" spans="1:15" ht="12">
      <c r="A540" s="1" t="s">
        <v>85</v>
      </c>
      <c r="B540" s="1" t="s">
        <v>38</v>
      </c>
      <c r="C540" s="2">
        <v>50440</v>
      </c>
      <c r="E540" s="2">
        <v>97510.99</v>
      </c>
      <c r="F540" s="2">
        <v>104612</v>
      </c>
      <c r="G540" s="2">
        <v>110765.3</v>
      </c>
      <c r="H540" s="2">
        <v>100830.75</v>
      </c>
      <c r="I540" s="2">
        <v>442257.32</v>
      </c>
      <c r="J540" s="2">
        <v>169068.9</v>
      </c>
      <c r="K540" s="2">
        <v>2635.88</v>
      </c>
      <c r="L540" s="2">
        <v>414951.48</v>
      </c>
      <c r="M540" s="2">
        <v>1231442.43</v>
      </c>
      <c r="N540" s="2">
        <v>608730.19</v>
      </c>
      <c r="O540" s="3">
        <f>SUM('ILLERIN SEKTOR BAZINDA IHRACATI'!$C540:$N540)</f>
        <v>3333245.2399999998</v>
      </c>
    </row>
    <row r="541" spans="1:15" ht="12">
      <c r="A541" s="1" t="s">
        <v>85</v>
      </c>
      <c r="B541" s="1" t="s">
        <v>41</v>
      </c>
      <c r="H541" s="2">
        <v>84</v>
      </c>
      <c r="N541" s="2">
        <v>681.48</v>
      </c>
      <c r="O541" s="3">
        <f>SUM('ILLERIN SEKTOR BAZINDA IHRACATI'!$C541:$N541)</f>
        <v>765.48</v>
      </c>
    </row>
    <row r="542" spans="1:15" ht="12">
      <c r="A542" s="1" t="s">
        <v>85</v>
      </c>
      <c r="B542" s="1" t="s">
        <v>42</v>
      </c>
      <c r="C542" s="2">
        <v>17009.12</v>
      </c>
      <c r="D542" s="2">
        <v>1927.6</v>
      </c>
      <c r="E542" s="2">
        <v>50394.39</v>
      </c>
      <c r="F542" s="2">
        <v>2580.4</v>
      </c>
      <c r="G542" s="2">
        <v>6630.15</v>
      </c>
      <c r="H542" s="2">
        <v>23320.8</v>
      </c>
      <c r="I542" s="2">
        <v>4222.8</v>
      </c>
      <c r="J542" s="2">
        <v>13041.41</v>
      </c>
      <c r="L542" s="2">
        <v>14084</v>
      </c>
      <c r="M542" s="2">
        <v>101352.29</v>
      </c>
      <c r="N542" s="2">
        <v>79418.77</v>
      </c>
      <c r="O542" s="3">
        <f>SUM('ILLERIN SEKTOR BAZINDA IHRACATI'!$C542:$N542)</f>
        <v>313981.73</v>
      </c>
    </row>
    <row r="543" spans="1:15" ht="12">
      <c r="A543" s="1" t="s">
        <v>85</v>
      </c>
      <c r="B543" s="1" t="s">
        <v>43</v>
      </c>
      <c r="C543" s="2">
        <v>2398</v>
      </c>
      <c r="E543" s="2">
        <v>400000</v>
      </c>
      <c r="N543" s="2">
        <v>13744.8</v>
      </c>
      <c r="O543" s="3">
        <f>SUM('ILLERIN SEKTOR BAZINDA IHRACATI'!$C543:$N543)</f>
        <v>416142.8</v>
      </c>
    </row>
    <row r="544" spans="1:15" ht="12">
      <c r="A544" s="1" t="s">
        <v>85</v>
      </c>
      <c r="B544" s="1" t="s">
        <v>44</v>
      </c>
      <c r="C544" s="2">
        <v>176286.2</v>
      </c>
      <c r="D544" s="2">
        <v>48830.1</v>
      </c>
      <c r="E544" s="2">
        <v>231126.24</v>
      </c>
      <c r="F544" s="2">
        <v>237193.12</v>
      </c>
      <c r="G544" s="2">
        <v>119546.24</v>
      </c>
      <c r="H544" s="2">
        <v>293741.13</v>
      </c>
      <c r="I544" s="2">
        <v>247421.76</v>
      </c>
      <c r="J544" s="2">
        <v>567951.08</v>
      </c>
      <c r="K544" s="2">
        <v>137683.06</v>
      </c>
      <c r="L544" s="2">
        <v>227014.2</v>
      </c>
      <c r="M544" s="2">
        <v>193325.79</v>
      </c>
      <c r="N544" s="2">
        <v>196945.66</v>
      </c>
      <c r="O544" s="3">
        <f>SUM('ILLERIN SEKTOR BAZINDA IHRACATI'!$C544:$N544)</f>
        <v>2677064.5800000005</v>
      </c>
    </row>
    <row r="545" spans="1:15" ht="12">
      <c r="A545" s="1" t="s">
        <v>85</v>
      </c>
      <c r="B545" s="1" t="s">
        <v>45</v>
      </c>
      <c r="G545" s="2">
        <v>12385.5</v>
      </c>
      <c r="O545" s="3">
        <f>SUM('ILLERIN SEKTOR BAZINDA IHRACATI'!$C545:$N545)</f>
        <v>12385.5</v>
      </c>
    </row>
    <row r="546" spans="1:15" ht="12">
      <c r="A546" s="1" t="s">
        <v>85</v>
      </c>
      <c r="B546" s="1" t="s">
        <v>46</v>
      </c>
      <c r="C546" s="2">
        <v>13318.06</v>
      </c>
      <c r="D546" s="2">
        <v>12415.14</v>
      </c>
      <c r="E546" s="2">
        <v>69570.52</v>
      </c>
      <c r="F546" s="2">
        <v>35906.1</v>
      </c>
      <c r="G546" s="2">
        <v>211771.71</v>
      </c>
      <c r="H546" s="2">
        <v>55760.77</v>
      </c>
      <c r="I546" s="2">
        <v>24128.03</v>
      </c>
      <c r="J546" s="2">
        <v>19356.8</v>
      </c>
      <c r="K546" s="2">
        <v>25034.96</v>
      </c>
      <c r="L546" s="2">
        <v>16441.51</v>
      </c>
      <c r="M546" s="2">
        <v>24372.5</v>
      </c>
      <c r="N546" s="2">
        <v>51090.27</v>
      </c>
      <c r="O546" s="3">
        <f>SUM('ILLERIN SEKTOR BAZINDA IHRACATI'!$C546:$N546)</f>
        <v>559166.3700000001</v>
      </c>
    </row>
    <row r="547" spans="1:15" ht="12">
      <c r="A547" s="1" t="s">
        <v>85</v>
      </c>
      <c r="B547" s="1" t="s">
        <v>47</v>
      </c>
      <c r="C547" s="2">
        <v>244367.88</v>
      </c>
      <c r="D547" s="2">
        <v>47161.67</v>
      </c>
      <c r="E547" s="2">
        <v>208368.17</v>
      </c>
      <c r="F547" s="2">
        <v>297659.03</v>
      </c>
      <c r="G547" s="2">
        <v>145690.86</v>
      </c>
      <c r="H547" s="2">
        <v>175914.7</v>
      </c>
      <c r="I547" s="2">
        <v>189785.31</v>
      </c>
      <c r="J547" s="2">
        <v>127422.13</v>
      </c>
      <c r="K547" s="2">
        <v>25632.81</v>
      </c>
      <c r="L547" s="2">
        <v>181045.19</v>
      </c>
      <c r="M547" s="2">
        <v>1059.41</v>
      </c>
      <c r="N547" s="2">
        <v>144116.43</v>
      </c>
      <c r="O547" s="3">
        <f>SUM('ILLERIN SEKTOR BAZINDA IHRACATI'!$C547:$N547)</f>
        <v>1788223.5899999999</v>
      </c>
    </row>
    <row r="548" spans="1:15" ht="12">
      <c r="A548" s="1" t="s">
        <v>85</v>
      </c>
      <c r="B548" s="1" t="s">
        <v>48</v>
      </c>
      <c r="G548" s="2">
        <v>3504.78</v>
      </c>
      <c r="H548" s="2">
        <v>6356.64</v>
      </c>
      <c r="J548" s="2">
        <v>5652.58</v>
      </c>
      <c r="M548" s="2">
        <v>45699.15</v>
      </c>
      <c r="O548" s="3">
        <f>SUM('ILLERIN SEKTOR BAZINDA IHRACATI'!$C548:$N548)</f>
        <v>61213.15</v>
      </c>
    </row>
    <row r="549" spans="1:15" ht="12">
      <c r="A549" s="1" t="s">
        <v>85</v>
      </c>
      <c r="B549" s="1" t="s">
        <v>51</v>
      </c>
      <c r="F549" s="2">
        <v>8460</v>
      </c>
      <c r="G549" s="2">
        <v>3363.26</v>
      </c>
      <c r="H549" s="2">
        <v>4860.32</v>
      </c>
      <c r="I549" s="2">
        <v>580</v>
      </c>
      <c r="J549" s="2">
        <v>3132.72</v>
      </c>
      <c r="M549" s="2">
        <v>24928.5</v>
      </c>
      <c r="N549" s="2">
        <v>12303.18</v>
      </c>
      <c r="O549" s="3">
        <f>SUM('ILLERIN SEKTOR BAZINDA IHRACATI'!$C549:$N549)</f>
        <v>57627.98</v>
      </c>
    </row>
    <row r="550" spans="1:15" ht="12">
      <c r="A550" s="1" t="s">
        <v>85</v>
      </c>
      <c r="B550" s="1" t="s">
        <v>52</v>
      </c>
      <c r="C550" s="2">
        <v>24941.75</v>
      </c>
      <c r="D550" s="2">
        <v>4744.05</v>
      </c>
      <c r="E550" s="2">
        <v>28526.39</v>
      </c>
      <c r="F550" s="2">
        <v>25183.66</v>
      </c>
      <c r="G550" s="2">
        <v>33006.72</v>
      </c>
      <c r="H550" s="2">
        <v>4845.24</v>
      </c>
      <c r="I550" s="2">
        <v>22322.93</v>
      </c>
      <c r="J550" s="2">
        <v>62040</v>
      </c>
      <c r="K550" s="2">
        <v>23164.65</v>
      </c>
      <c r="L550" s="2">
        <v>8847.16</v>
      </c>
      <c r="M550" s="2">
        <v>85533.94</v>
      </c>
      <c r="N550" s="2">
        <v>47350.21</v>
      </c>
      <c r="O550" s="3">
        <f>SUM('ILLERIN SEKTOR BAZINDA IHRACATI'!$C550:$N550)</f>
        <v>370506.7</v>
      </c>
    </row>
    <row r="551" spans="1:15" ht="12">
      <c r="A551" s="1" t="s">
        <v>86</v>
      </c>
      <c r="B551" s="1" t="s">
        <v>31</v>
      </c>
      <c r="C551" s="2">
        <v>1012809.98</v>
      </c>
      <c r="D551" s="2">
        <v>1360128.59</v>
      </c>
      <c r="E551" s="2">
        <v>431652.15</v>
      </c>
      <c r="F551" s="2">
        <v>191672.59</v>
      </c>
      <c r="G551" s="2">
        <v>418760.76</v>
      </c>
      <c r="H551" s="2">
        <v>304546.15</v>
      </c>
      <c r="I551" s="2">
        <v>561883.58</v>
      </c>
      <c r="J551" s="2">
        <v>597542.1</v>
      </c>
      <c r="K551" s="2">
        <v>242879.61</v>
      </c>
      <c r="L551" s="2">
        <v>850522.2</v>
      </c>
      <c r="M551" s="2">
        <v>385855.95</v>
      </c>
      <c r="N551" s="2">
        <v>601254.34</v>
      </c>
      <c r="O551" s="3">
        <f>SUM('ILLERIN SEKTOR BAZINDA IHRACATI'!$C551:$N551)</f>
        <v>6959508</v>
      </c>
    </row>
    <row r="552" spans="1:15" ht="12">
      <c r="A552" s="1" t="s">
        <v>86</v>
      </c>
      <c r="B552" s="1" t="s">
        <v>32</v>
      </c>
      <c r="C552" s="2">
        <v>4505339.76</v>
      </c>
      <c r="D552" s="2">
        <v>5353151.23</v>
      </c>
      <c r="E552" s="2">
        <v>5201193.33</v>
      </c>
      <c r="F552" s="2">
        <v>6587002.71</v>
      </c>
      <c r="G552" s="2">
        <v>5435843</v>
      </c>
      <c r="H552" s="2">
        <v>4856835.07</v>
      </c>
      <c r="I552" s="2">
        <v>6776124.6</v>
      </c>
      <c r="J552" s="2">
        <v>4219554.32</v>
      </c>
      <c r="K552" s="2">
        <v>5288901.14</v>
      </c>
      <c r="L552" s="2">
        <v>5700981.85</v>
      </c>
      <c r="M552" s="2">
        <v>3464693.59</v>
      </c>
      <c r="N552" s="2">
        <v>4178826.35</v>
      </c>
      <c r="O552" s="3">
        <f>SUM('ILLERIN SEKTOR BAZINDA IHRACATI'!$C552:$N552)</f>
        <v>61568446.95000001</v>
      </c>
    </row>
    <row r="553" spans="1:15" ht="12">
      <c r="A553" s="1" t="s">
        <v>86</v>
      </c>
      <c r="B553" s="1" t="s">
        <v>33</v>
      </c>
      <c r="C553" s="2">
        <v>1803.45</v>
      </c>
      <c r="D553" s="2">
        <v>25373.91</v>
      </c>
      <c r="E553" s="2">
        <v>5066.23</v>
      </c>
      <c r="F553" s="2">
        <v>18708.82</v>
      </c>
      <c r="G553" s="2">
        <v>8594.52</v>
      </c>
      <c r="H553" s="2">
        <v>10961.68</v>
      </c>
      <c r="I553" s="2">
        <v>5750.05</v>
      </c>
      <c r="J553" s="2">
        <v>5816.48</v>
      </c>
      <c r="K553" s="2">
        <v>643.02</v>
      </c>
      <c r="L553" s="2">
        <v>22409.74</v>
      </c>
      <c r="M553" s="2">
        <v>907.19</v>
      </c>
      <c r="N553" s="2">
        <v>6039.03</v>
      </c>
      <c r="O553" s="3">
        <f>SUM('ILLERIN SEKTOR BAZINDA IHRACATI'!$C553:$N553)</f>
        <v>112074.12000000002</v>
      </c>
    </row>
    <row r="554" spans="1:15" ht="12">
      <c r="A554" s="1" t="s">
        <v>86</v>
      </c>
      <c r="B554" s="1" t="s">
        <v>34</v>
      </c>
      <c r="C554" s="2">
        <v>297274.85</v>
      </c>
      <c r="D554" s="2">
        <v>187471.29</v>
      </c>
      <c r="E554" s="2">
        <v>517652.3</v>
      </c>
      <c r="F554" s="2">
        <v>240247.56</v>
      </c>
      <c r="G554" s="2">
        <v>245841.46</v>
      </c>
      <c r="H554" s="2">
        <v>276134.51</v>
      </c>
      <c r="I554" s="2">
        <v>376132.37</v>
      </c>
      <c r="J554" s="2">
        <v>440543.48</v>
      </c>
      <c r="K554" s="2">
        <v>404126.64</v>
      </c>
      <c r="L554" s="2">
        <v>236615.63</v>
      </c>
      <c r="M554" s="2">
        <v>181021.34</v>
      </c>
      <c r="N554" s="2">
        <v>511900.95</v>
      </c>
      <c r="O554" s="3">
        <f>SUM('ILLERIN SEKTOR BAZINDA IHRACATI'!$C554:$N554)</f>
        <v>3914962.38</v>
      </c>
    </row>
    <row r="555" spans="1:15" ht="12">
      <c r="A555" s="1" t="s">
        <v>86</v>
      </c>
      <c r="B555" s="1" t="s">
        <v>35</v>
      </c>
      <c r="C555" s="2">
        <v>4127464.72</v>
      </c>
      <c r="D555" s="2">
        <v>3981897.62</v>
      </c>
      <c r="E555" s="2">
        <v>5579333.47</v>
      </c>
      <c r="F555" s="2">
        <v>5207867.97</v>
      </c>
      <c r="G555" s="2">
        <v>4813819.95</v>
      </c>
      <c r="H555" s="2">
        <v>5084540.39</v>
      </c>
      <c r="I555" s="2">
        <v>5282416.13</v>
      </c>
      <c r="J555" s="2">
        <v>5323386.61</v>
      </c>
      <c r="K555" s="2">
        <v>5333708.46</v>
      </c>
      <c r="L555" s="2">
        <v>6145419.46</v>
      </c>
      <c r="M555" s="2">
        <v>5915849.73</v>
      </c>
      <c r="N555" s="2">
        <v>6472448.79</v>
      </c>
      <c r="O555" s="3">
        <f>SUM('ILLERIN SEKTOR BAZINDA IHRACATI'!$C555:$N555)</f>
        <v>63268153.300000004</v>
      </c>
    </row>
    <row r="556" spans="1:15" ht="12">
      <c r="A556" s="1" t="s">
        <v>86</v>
      </c>
      <c r="B556" s="1" t="s">
        <v>36</v>
      </c>
      <c r="C556" s="2">
        <v>155797.43</v>
      </c>
      <c r="D556" s="2">
        <v>537817.45</v>
      </c>
      <c r="E556" s="2">
        <v>337936.98</v>
      </c>
      <c r="F556" s="2">
        <v>869586.3</v>
      </c>
      <c r="G556" s="2">
        <v>179385.01</v>
      </c>
      <c r="H556" s="2">
        <v>904013.34</v>
      </c>
      <c r="I556" s="2">
        <v>670352.91</v>
      </c>
      <c r="J556" s="2">
        <v>769636.91</v>
      </c>
      <c r="K556" s="2">
        <v>285320.5</v>
      </c>
      <c r="L556" s="2">
        <v>476068.08</v>
      </c>
      <c r="M556" s="2">
        <v>254513.99</v>
      </c>
      <c r="N556" s="2">
        <v>381317.58</v>
      </c>
      <c r="O556" s="3">
        <f>SUM('ILLERIN SEKTOR BAZINDA IHRACATI'!$C556:$N556)</f>
        <v>5821746.48</v>
      </c>
    </row>
    <row r="557" spans="1:15" ht="12">
      <c r="A557" s="1" t="s">
        <v>86</v>
      </c>
      <c r="B557" s="1" t="s">
        <v>37</v>
      </c>
      <c r="C557" s="2">
        <v>32726.41</v>
      </c>
      <c r="D557" s="2">
        <v>147789.61</v>
      </c>
      <c r="E557" s="2">
        <v>96674.71</v>
      </c>
      <c r="F557" s="2">
        <v>38227.71</v>
      </c>
      <c r="G557" s="2">
        <v>75422.21</v>
      </c>
      <c r="H557" s="2">
        <v>77752.89</v>
      </c>
      <c r="I557" s="2">
        <v>32670.77</v>
      </c>
      <c r="J557" s="2">
        <v>53933.62</v>
      </c>
      <c r="K557" s="2">
        <v>22034.62</v>
      </c>
      <c r="L557" s="2">
        <v>76993.68</v>
      </c>
      <c r="M557" s="2">
        <v>45128.69</v>
      </c>
      <c r="N557" s="2">
        <v>46335.69</v>
      </c>
      <c r="O557" s="3">
        <f>SUM('ILLERIN SEKTOR BAZINDA IHRACATI'!$C557:$N557)</f>
        <v>745690.6099999999</v>
      </c>
    </row>
    <row r="558" spans="1:15" ht="12">
      <c r="A558" s="1" t="s">
        <v>86</v>
      </c>
      <c r="B558" s="1" t="s">
        <v>38</v>
      </c>
      <c r="C558" s="2">
        <v>3376500.66</v>
      </c>
      <c r="D558" s="2">
        <v>3280367.35</v>
      </c>
      <c r="E558" s="2">
        <v>3811363.16</v>
      </c>
      <c r="F558" s="2">
        <v>3255258.06</v>
      </c>
      <c r="G558" s="2">
        <v>3188622.62</v>
      </c>
      <c r="H558" s="2">
        <v>3507367.61</v>
      </c>
      <c r="I558" s="2">
        <v>3770670.08</v>
      </c>
      <c r="J558" s="2">
        <v>2970522.63</v>
      </c>
      <c r="K558" s="2">
        <v>2968617.78</v>
      </c>
      <c r="L558" s="2">
        <v>3810361.08</v>
      </c>
      <c r="M558" s="2">
        <v>3614221.9</v>
      </c>
      <c r="N558" s="2">
        <v>3972221.33</v>
      </c>
      <c r="O558" s="3">
        <f>SUM('ILLERIN SEKTOR BAZINDA IHRACATI'!$C558:$N558)</f>
        <v>41526094.26</v>
      </c>
    </row>
    <row r="559" spans="1:15" ht="12">
      <c r="A559" s="1" t="s">
        <v>86</v>
      </c>
      <c r="B559" s="1" t="s">
        <v>39</v>
      </c>
      <c r="C559" s="2">
        <v>8730.58</v>
      </c>
      <c r="D559" s="2">
        <v>22596.69</v>
      </c>
      <c r="E559" s="2">
        <v>9260.31</v>
      </c>
      <c r="F559" s="2">
        <v>12152.38</v>
      </c>
      <c r="G559" s="2">
        <v>10387.72</v>
      </c>
      <c r="H559" s="2">
        <v>20914.46</v>
      </c>
      <c r="I559" s="2">
        <v>15026.93</v>
      </c>
      <c r="J559" s="2">
        <v>16926.23</v>
      </c>
      <c r="K559" s="2">
        <v>7624.06</v>
      </c>
      <c r="L559" s="2">
        <v>11741.3</v>
      </c>
      <c r="M559" s="2">
        <v>17967.33</v>
      </c>
      <c r="N559" s="2">
        <v>35254.75</v>
      </c>
      <c r="O559" s="3">
        <f>SUM('ILLERIN SEKTOR BAZINDA IHRACATI'!$C559:$N559)</f>
        <v>188582.74</v>
      </c>
    </row>
    <row r="560" spans="1:15" ht="12">
      <c r="A560" s="1" t="s">
        <v>86</v>
      </c>
      <c r="B560" s="1" t="s">
        <v>40</v>
      </c>
      <c r="E560" s="2">
        <v>24.62</v>
      </c>
      <c r="O560" s="3">
        <f>SUM('ILLERIN SEKTOR BAZINDA IHRACATI'!$C560:$N560)</f>
        <v>24.62</v>
      </c>
    </row>
    <row r="561" spans="1:15" ht="12">
      <c r="A561" s="1" t="s">
        <v>86</v>
      </c>
      <c r="B561" s="1" t="s">
        <v>41</v>
      </c>
      <c r="C561" s="2">
        <v>1346.3</v>
      </c>
      <c r="D561" s="2">
        <v>176.98</v>
      </c>
      <c r="E561" s="2">
        <v>4550.49</v>
      </c>
      <c r="G561" s="2">
        <v>136.1</v>
      </c>
      <c r="H561" s="2">
        <v>5400.12</v>
      </c>
      <c r="I561" s="2">
        <v>1841.78</v>
      </c>
      <c r="J561" s="2">
        <v>9931.16</v>
      </c>
      <c r="K561" s="2">
        <v>12790.9</v>
      </c>
      <c r="L561" s="2">
        <v>1614</v>
      </c>
      <c r="M561" s="2">
        <v>10841.61</v>
      </c>
      <c r="N561" s="2">
        <v>10967.6</v>
      </c>
      <c r="O561" s="3">
        <f>SUM('ILLERIN SEKTOR BAZINDA IHRACATI'!$C561:$N561)</f>
        <v>59597.04</v>
      </c>
    </row>
    <row r="562" spans="1:15" ht="12">
      <c r="A562" s="1" t="s">
        <v>86</v>
      </c>
      <c r="B562" s="1" t="s">
        <v>42</v>
      </c>
      <c r="C562" s="2">
        <v>4954786.16</v>
      </c>
      <c r="D562" s="2">
        <v>5206136.44</v>
      </c>
      <c r="E562" s="2">
        <v>5007770.38</v>
      </c>
      <c r="F562" s="2">
        <v>4927498.62</v>
      </c>
      <c r="G562" s="2">
        <v>3809715.08</v>
      </c>
      <c r="H562" s="2">
        <v>4364204.82</v>
      </c>
      <c r="I562" s="2">
        <v>7286126.07</v>
      </c>
      <c r="J562" s="2">
        <v>4684888.83</v>
      </c>
      <c r="K562" s="2">
        <v>4410598.48</v>
      </c>
      <c r="L562" s="2">
        <v>5329427.04</v>
      </c>
      <c r="M562" s="2">
        <v>2382413.89</v>
      </c>
      <c r="N562" s="2">
        <v>3730422.39</v>
      </c>
      <c r="O562" s="3">
        <f>SUM('ILLERIN SEKTOR BAZINDA IHRACATI'!$C562:$N562)</f>
        <v>56093988.199999996</v>
      </c>
    </row>
    <row r="563" spans="1:15" ht="12">
      <c r="A563" s="1" t="s">
        <v>86</v>
      </c>
      <c r="B563" s="1" t="s">
        <v>43</v>
      </c>
      <c r="C563" s="2">
        <v>3109698.34</v>
      </c>
      <c r="D563" s="2">
        <v>4427115.48</v>
      </c>
      <c r="E563" s="2">
        <v>3354628.55</v>
      </c>
      <c r="F563" s="2">
        <v>2683481.33</v>
      </c>
      <c r="G563" s="2">
        <v>1854387.64</v>
      </c>
      <c r="H563" s="2">
        <v>2846051.08</v>
      </c>
      <c r="I563" s="2">
        <v>1634020.79</v>
      </c>
      <c r="J563" s="2">
        <v>2187763.37</v>
      </c>
      <c r="K563" s="2">
        <v>2509170.68</v>
      </c>
      <c r="L563" s="2">
        <v>2553761.18</v>
      </c>
      <c r="M563" s="2">
        <v>5525382.27</v>
      </c>
      <c r="N563" s="2">
        <v>4749777.68</v>
      </c>
      <c r="O563" s="3">
        <f>SUM('ILLERIN SEKTOR BAZINDA IHRACATI'!$C563:$N563)</f>
        <v>37435238.39</v>
      </c>
    </row>
    <row r="564" spans="1:15" ht="12">
      <c r="A564" s="1" t="s">
        <v>86</v>
      </c>
      <c r="B564" s="1" t="s">
        <v>44</v>
      </c>
      <c r="C564" s="2">
        <v>2998191.8</v>
      </c>
      <c r="D564" s="2">
        <v>3491981.6</v>
      </c>
      <c r="E564" s="2">
        <v>3156179.39</v>
      </c>
      <c r="F564" s="2">
        <v>3558079.05</v>
      </c>
      <c r="G564" s="2">
        <v>3609115.43</v>
      </c>
      <c r="H564" s="2">
        <v>4175627.35</v>
      </c>
      <c r="I564" s="2">
        <v>4165994.39</v>
      </c>
      <c r="J564" s="2">
        <v>5038457.01</v>
      </c>
      <c r="K564" s="2">
        <v>4604437.64</v>
      </c>
      <c r="L564" s="2">
        <v>4332934.09</v>
      </c>
      <c r="M564" s="2">
        <v>4124468.41</v>
      </c>
      <c r="N564" s="2">
        <v>3779293.81</v>
      </c>
      <c r="O564" s="3">
        <f>SUM('ILLERIN SEKTOR BAZINDA IHRACATI'!$C564:$N564)</f>
        <v>47034759.97</v>
      </c>
    </row>
    <row r="565" spans="1:15" ht="12">
      <c r="A565" s="1" t="s">
        <v>86</v>
      </c>
      <c r="B565" s="1" t="s">
        <v>45</v>
      </c>
      <c r="C565" s="2">
        <v>285864.79</v>
      </c>
      <c r="D565" s="2">
        <v>671685.36</v>
      </c>
      <c r="E565" s="2">
        <v>883065.88</v>
      </c>
      <c r="F565" s="2">
        <v>1203463.53</v>
      </c>
      <c r="G565" s="2">
        <v>954950.04</v>
      </c>
      <c r="H565" s="2">
        <v>1174061.65</v>
      </c>
      <c r="I565" s="2">
        <v>932271.38</v>
      </c>
      <c r="J565" s="2">
        <v>1111735.15</v>
      </c>
      <c r="K565" s="2">
        <v>1244316.01</v>
      </c>
      <c r="L565" s="2">
        <v>1571769.48</v>
      </c>
      <c r="M565" s="2">
        <v>1207859.7</v>
      </c>
      <c r="N565" s="2">
        <v>1202191.04</v>
      </c>
      <c r="O565" s="3">
        <f>SUM('ILLERIN SEKTOR BAZINDA IHRACATI'!$C565:$N565)</f>
        <v>12443234.009999998</v>
      </c>
    </row>
    <row r="566" spans="1:15" ht="12">
      <c r="A566" s="1" t="s">
        <v>86</v>
      </c>
      <c r="B566" s="1" t="s">
        <v>46</v>
      </c>
      <c r="C566" s="2">
        <v>6516289.4</v>
      </c>
      <c r="D566" s="2">
        <v>5129179.43</v>
      </c>
      <c r="E566" s="2">
        <v>5446952.97</v>
      </c>
      <c r="F566" s="2">
        <v>8885547.04</v>
      </c>
      <c r="G566" s="2">
        <v>4971162.94</v>
      </c>
      <c r="H566" s="2">
        <v>5912843.85</v>
      </c>
      <c r="I566" s="2">
        <v>7298892.8</v>
      </c>
      <c r="J566" s="2">
        <v>6757747.28</v>
      </c>
      <c r="K566" s="2">
        <v>4144517.31</v>
      </c>
      <c r="L566" s="2">
        <v>5876015.36</v>
      </c>
      <c r="M566" s="2">
        <v>5090901.87</v>
      </c>
      <c r="N566" s="2">
        <v>4328312.16</v>
      </c>
      <c r="O566" s="3">
        <f>SUM('ILLERIN SEKTOR BAZINDA IHRACATI'!$C566:$N566)</f>
        <v>70358362.41</v>
      </c>
    </row>
    <row r="567" spans="1:15" ht="12">
      <c r="A567" s="1" t="s">
        <v>86</v>
      </c>
      <c r="B567" s="1" t="s">
        <v>47</v>
      </c>
      <c r="C567" s="2">
        <v>8944156.08</v>
      </c>
      <c r="D567" s="2">
        <v>13664590.31</v>
      </c>
      <c r="E567" s="2">
        <v>17364817.97</v>
      </c>
      <c r="F567" s="2">
        <v>18789712.01</v>
      </c>
      <c r="G567" s="2">
        <v>17814742.86</v>
      </c>
      <c r="H567" s="2">
        <v>16575486.14</v>
      </c>
      <c r="I567" s="2">
        <v>20469887.53</v>
      </c>
      <c r="J567" s="2">
        <v>19804528.78</v>
      </c>
      <c r="K567" s="2">
        <v>22131474.31</v>
      </c>
      <c r="L567" s="2">
        <v>21051780.68</v>
      </c>
      <c r="M567" s="2">
        <v>23310987.81</v>
      </c>
      <c r="N567" s="2">
        <v>26199837.81</v>
      </c>
      <c r="O567" s="3">
        <f>SUM('ILLERIN SEKTOR BAZINDA IHRACATI'!$C567:$N567)</f>
        <v>226122002.29000002</v>
      </c>
    </row>
    <row r="568" spans="1:15" ht="12">
      <c r="A568" s="1" t="s">
        <v>86</v>
      </c>
      <c r="B568" s="1" t="s">
        <v>48</v>
      </c>
      <c r="C568" s="2">
        <v>85242.77</v>
      </c>
      <c r="D568" s="2">
        <v>75631.06</v>
      </c>
      <c r="E568" s="2">
        <v>23381.62</v>
      </c>
      <c r="F568" s="2">
        <v>81642.59</v>
      </c>
      <c r="G568" s="2">
        <v>38295.74</v>
      </c>
      <c r="H568" s="2">
        <v>24228.01</v>
      </c>
      <c r="I568" s="2">
        <v>63976.37</v>
      </c>
      <c r="J568" s="2">
        <v>80996.46</v>
      </c>
      <c r="K568" s="2">
        <v>51159.06</v>
      </c>
      <c r="L568" s="2">
        <v>69923.05</v>
      </c>
      <c r="M568" s="2">
        <v>105765.73</v>
      </c>
      <c r="N568" s="2">
        <v>49375.81</v>
      </c>
      <c r="O568" s="3">
        <f>SUM('ILLERIN SEKTOR BAZINDA IHRACATI'!$C568:$N568)</f>
        <v>749618.27</v>
      </c>
    </row>
    <row r="569" spans="1:15" ht="12">
      <c r="A569" s="1" t="s">
        <v>86</v>
      </c>
      <c r="B569" s="1" t="s">
        <v>51</v>
      </c>
      <c r="C569" s="2">
        <v>6985094.35</v>
      </c>
      <c r="D569" s="2">
        <v>10083972.22</v>
      </c>
      <c r="E569" s="2">
        <v>6382540.85</v>
      </c>
      <c r="F569" s="2">
        <v>6513093.32</v>
      </c>
      <c r="G569" s="2">
        <v>6039332.13</v>
      </c>
      <c r="H569" s="2">
        <v>6397839.43</v>
      </c>
      <c r="I569" s="2">
        <v>6513328.66</v>
      </c>
      <c r="J569" s="2">
        <v>6007536.36</v>
      </c>
      <c r="K569" s="2">
        <v>5787570.57</v>
      </c>
      <c r="L569" s="2">
        <v>6994104.31</v>
      </c>
      <c r="M569" s="2">
        <v>6848027.97</v>
      </c>
      <c r="N569" s="2">
        <v>7445581.16</v>
      </c>
      <c r="O569" s="3">
        <f>SUM('ILLERIN SEKTOR BAZINDA IHRACATI'!$C569:$N569)</f>
        <v>81998021.33</v>
      </c>
    </row>
    <row r="570" spans="1:15" ht="12">
      <c r="A570" s="1" t="s">
        <v>86</v>
      </c>
      <c r="B570" s="1" t="s">
        <v>52</v>
      </c>
      <c r="C570" s="2">
        <v>161171.2</v>
      </c>
      <c r="D570" s="2">
        <v>389571.76</v>
      </c>
      <c r="E570" s="2">
        <v>220424.09</v>
      </c>
      <c r="F570" s="2">
        <v>170164</v>
      </c>
      <c r="G570" s="2">
        <v>122697.53</v>
      </c>
      <c r="H570" s="2">
        <v>298408.52</v>
      </c>
      <c r="I570" s="2">
        <v>224014.24</v>
      </c>
      <c r="J570" s="2">
        <v>480528.19</v>
      </c>
      <c r="K570" s="2">
        <v>153424.02</v>
      </c>
      <c r="L570" s="2">
        <v>161770.07</v>
      </c>
      <c r="M570" s="2">
        <v>354761.81</v>
      </c>
      <c r="N570" s="2">
        <v>180246.93</v>
      </c>
      <c r="O570" s="3">
        <f>SUM('ILLERIN SEKTOR BAZINDA IHRACATI'!$C570:$N570)</f>
        <v>2917182.36</v>
      </c>
    </row>
    <row r="571" spans="1:15" ht="12">
      <c r="A571" s="1" t="s">
        <v>86</v>
      </c>
      <c r="B571" s="1" t="s">
        <v>53</v>
      </c>
      <c r="C571" s="2">
        <v>144000</v>
      </c>
      <c r="I571" s="2">
        <v>54657.34</v>
      </c>
      <c r="J571" s="2">
        <v>10</v>
      </c>
      <c r="L571" s="2">
        <v>304.19</v>
      </c>
      <c r="O571" s="3">
        <f>SUM('ILLERIN SEKTOR BAZINDA IHRACATI'!$C571:$N571)</f>
        <v>198971.53</v>
      </c>
    </row>
    <row r="572" spans="1:15" ht="12">
      <c r="A572" s="1" t="s">
        <v>87</v>
      </c>
      <c r="B572" s="1" t="s">
        <v>31</v>
      </c>
      <c r="C572" s="2">
        <v>17527471.71</v>
      </c>
      <c r="D572" s="2">
        <v>19349752.44</v>
      </c>
      <c r="E572" s="2">
        <v>20163863.43</v>
      </c>
      <c r="F572" s="2">
        <v>19605450.85</v>
      </c>
      <c r="G572" s="2">
        <v>21060099.4</v>
      </c>
      <c r="H572" s="2">
        <v>16202220.1</v>
      </c>
      <c r="I572" s="2">
        <v>19183350.18</v>
      </c>
      <c r="J572" s="2">
        <v>17005846.81</v>
      </c>
      <c r="K572" s="2">
        <v>22654754.52</v>
      </c>
      <c r="L572" s="2">
        <v>27045278.3</v>
      </c>
      <c r="M572" s="2">
        <v>23525834.93</v>
      </c>
      <c r="N572" s="2">
        <v>27674039.01</v>
      </c>
      <c r="O572" s="3">
        <f>SUM('ILLERIN SEKTOR BAZINDA IHRACATI'!$C572:$N572)</f>
        <v>250997961.68000004</v>
      </c>
    </row>
    <row r="573" spans="1:15" ht="12">
      <c r="A573" s="1" t="s">
        <v>87</v>
      </c>
      <c r="B573" s="1" t="s">
        <v>32</v>
      </c>
      <c r="C573" s="2">
        <v>1668087.73</v>
      </c>
      <c r="D573" s="2">
        <v>1464914.47</v>
      </c>
      <c r="E573" s="2">
        <v>2606946.7</v>
      </c>
      <c r="F573" s="2">
        <v>2443904.92</v>
      </c>
      <c r="G573" s="2">
        <v>2286037.46</v>
      </c>
      <c r="H573" s="2">
        <v>2213502.46</v>
      </c>
      <c r="I573" s="2">
        <v>1582010.21</v>
      </c>
      <c r="J573" s="2">
        <v>1705395.98</v>
      </c>
      <c r="K573" s="2">
        <v>1872205.2</v>
      </c>
      <c r="L573" s="2">
        <v>2789547.44</v>
      </c>
      <c r="M573" s="2">
        <v>1772363.56</v>
      </c>
      <c r="N573" s="2">
        <v>3093424.32</v>
      </c>
      <c r="O573" s="3">
        <f>SUM('ILLERIN SEKTOR BAZINDA IHRACATI'!$C573:$N573)</f>
        <v>25498340.450000003</v>
      </c>
    </row>
    <row r="574" spans="1:15" ht="12">
      <c r="A574" s="1" t="s">
        <v>87</v>
      </c>
      <c r="B574" s="1" t="s">
        <v>33</v>
      </c>
      <c r="C574" s="2">
        <v>9724.7</v>
      </c>
      <c r="D574" s="2">
        <v>79682.78</v>
      </c>
      <c r="E574" s="2">
        <v>9835.07</v>
      </c>
      <c r="G574" s="2">
        <v>436.02</v>
      </c>
      <c r="I574" s="2">
        <v>124688.19</v>
      </c>
      <c r="J574" s="2">
        <v>480</v>
      </c>
      <c r="K574" s="2">
        <v>3954.53</v>
      </c>
      <c r="L574" s="2">
        <v>59662.82</v>
      </c>
      <c r="M574" s="2">
        <v>648.19</v>
      </c>
      <c r="N574" s="2">
        <v>21160.36</v>
      </c>
      <c r="O574" s="3">
        <f>SUM('ILLERIN SEKTOR BAZINDA IHRACATI'!$C574:$N574)</f>
        <v>310272.66</v>
      </c>
    </row>
    <row r="575" spans="1:15" ht="12">
      <c r="A575" s="1" t="s">
        <v>87</v>
      </c>
      <c r="B575" s="1" t="s">
        <v>34</v>
      </c>
      <c r="C575" s="2">
        <v>20249647.54</v>
      </c>
      <c r="D575" s="2">
        <v>12100550.49</v>
      </c>
      <c r="E575" s="2">
        <v>19962952.11</v>
      </c>
      <c r="F575" s="2">
        <v>20583640.16</v>
      </c>
      <c r="G575" s="2">
        <v>19875411.93</v>
      </c>
      <c r="H575" s="2">
        <v>19026285.86</v>
      </c>
      <c r="I575" s="2">
        <v>19854623.35</v>
      </c>
      <c r="J575" s="2">
        <v>18848122.23</v>
      </c>
      <c r="K575" s="2">
        <v>19032554.36</v>
      </c>
      <c r="L575" s="2">
        <v>26520671.19</v>
      </c>
      <c r="M575" s="2">
        <v>23146191.74</v>
      </c>
      <c r="N575" s="2">
        <v>26516945.19</v>
      </c>
      <c r="O575" s="3">
        <f>SUM('ILLERIN SEKTOR BAZINDA IHRACATI'!$C575:$N575)</f>
        <v>245717596.14999998</v>
      </c>
    </row>
    <row r="576" spans="1:15" ht="12">
      <c r="A576" s="1" t="s">
        <v>87</v>
      </c>
      <c r="B576" s="1" t="s">
        <v>35</v>
      </c>
      <c r="C576" s="2">
        <v>4718472.98</v>
      </c>
      <c r="D576" s="2">
        <v>4300585.68</v>
      </c>
      <c r="E576" s="2">
        <v>4727253.51</v>
      </c>
      <c r="F576" s="2">
        <v>5672900.2</v>
      </c>
      <c r="G576" s="2">
        <v>4830243.49</v>
      </c>
      <c r="H576" s="2">
        <v>6333835.5</v>
      </c>
      <c r="I576" s="2">
        <v>5312370.54</v>
      </c>
      <c r="J576" s="2">
        <v>5620702.33</v>
      </c>
      <c r="K576" s="2">
        <v>4462810.29</v>
      </c>
      <c r="L576" s="2">
        <v>6301228.45</v>
      </c>
      <c r="M576" s="2">
        <v>5785024.49</v>
      </c>
      <c r="N576" s="2">
        <v>6130828.37</v>
      </c>
      <c r="O576" s="3">
        <f>SUM('ILLERIN SEKTOR BAZINDA IHRACATI'!$C576:$N576)</f>
        <v>64196255.83</v>
      </c>
    </row>
    <row r="577" spans="1:15" ht="12">
      <c r="A577" s="1" t="s">
        <v>87</v>
      </c>
      <c r="B577" s="1" t="s">
        <v>36</v>
      </c>
      <c r="C577" s="2">
        <v>3297888.38</v>
      </c>
      <c r="D577" s="2">
        <v>3884322.57</v>
      </c>
      <c r="E577" s="2">
        <v>7706344.05</v>
      </c>
      <c r="F577" s="2">
        <v>8230106.14</v>
      </c>
      <c r="G577" s="2">
        <v>6082460.1</v>
      </c>
      <c r="H577" s="2">
        <v>5714812.79</v>
      </c>
      <c r="I577" s="2">
        <v>6227775.23</v>
      </c>
      <c r="J577" s="2">
        <v>6283698.65</v>
      </c>
      <c r="K577" s="2">
        <v>3733340.76</v>
      </c>
      <c r="L577" s="2">
        <v>6041966.65</v>
      </c>
      <c r="M577" s="2">
        <v>2989603.32</v>
      </c>
      <c r="N577" s="2">
        <v>4328544.94</v>
      </c>
      <c r="O577" s="3">
        <f>SUM('ILLERIN SEKTOR BAZINDA IHRACATI'!$C577:$N577)</f>
        <v>64520863.58</v>
      </c>
    </row>
    <row r="578" spans="1:15" ht="12">
      <c r="A578" s="1" t="s">
        <v>87</v>
      </c>
      <c r="B578" s="1" t="s">
        <v>37</v>
      </c>
      <c r="C578" s="2">
        <v>2219.55</v>
      </c>
      <c r="D578" s="2">
        <v>9312.93</v>
      </c>
      <c r="F578" s="2">
        <v>41212.8</v>
      </c>
      <c r="G578" s="2">
        <v>35645</v>
      </c>
      <c r="H578" s="2">
        <v>67355.27</v>
      </c>
      <c r="I578" s="2">
        <v>1128.04</v>
      </c>
      <c r="J578" s="2">
        <v>52454.88</v>
      </c>
      <c r="K578" s="2">
        <v>13100.65</v>
      </c>
      <c r="L578" s="2">
        <v>10709.21</v>
      </c>
      <c r="M578" s="2">
        <v>7133.92</v>
      </c>
      <c r="O578" s="3">
        <f>SUM('ILLERIN SEKTOR BAZINDA IHRACATI'!$C578:$N578)</f>
        <v>240272.25</v>
      </c>
    </row>
    <row r="579" spans="1:15" ht="12">
      <c r="A579" s="1" t="s">
        <v>87</v>
      </c>
      <c r="B579" s="1" t="s">
        <v>38</v>
      </c>
      <c r="C579" s="2">
        <v>2547072.21</v>
      </c>
      <c r="D579" s="2">
        <v>668530.77</v>
      </c>
      <c r="E579" s="2">
        <v>745056.63</v>
      </c>
      <c r="F579" s="2">
        <v>3444874.36</v>
      </c>
      <c r="G579" s="2">
        <v>732637.23</v>
      </c>
      <c r="H579" s="2">
        <v>958132.17</v>
      </c>
      <c r="I579" s="2">
        <v>559940.19</v>
      </c>
      <c r="J579" s="2">
        <v>877279.87</v>
      </c>
      <c r="K579" s="2">
        <v>794288.65</v>
      </c>
      <c r="L579" s="2">
        <v>908318.83</v>
      </c>
      <c r="M579" s="2">
        <v>1413969.06</v>
      </c>
      <c r="N579" s="2">
        <v>2153569.1</v>
      </c>
      <c r="O579" s="3">
        <f>SUM('ILLERIN SEKTOR BAZINDA IHRACATI'!$C579:$N579)</f>
        <v>15803669.069999998</v>
      </c>
    </row>
    <row r="580" spans="1:15" ht="12">
      <c r="A580" s="1" t="s">
        <v>87</v>
      </c>
      <c r="B580" s="1" t="s">
        <v>39</v>
      </c>
      <c r="C580" s="2">
        <v>103356.99</v>
      </c>
      <c r="D580" s="2">
        <v>261331.76</v>
      </c>
      <c r="E580" s="2">
        <v>112844.92</v>
      </c>
      <c r="F580" s="2">
        <v>257602</v>
      </c>
      <c r="G580" s="2">
        <v>89673.52</v>
      </c>
      <c r="H580" s="2">
        <v>120723.36</v>
      </c>
      <c r="I580" s="2">
        <v>156702.17</v>
      </c>
      <c r="J580" s="2">
        <v>9298.59</v>
      </c>
      <c r="K580" s="2">
        <v>101674.83</v>
      </c>
      <c r="L580" s="2">
        <v>689214.61</v>
      </c>
      <c r="M580" s="2">
        <v>221173.27</v>
      </c>
      <c r="N580" s="2">
        <v>149617.6</v>
      </c>
      <c r="O580" s="3">
        <f>SUM('ILLERIN SEKTOR BAZINDA IHRACATI'!$C580:$N580)</f>
        <v>2273213.62</v>
      </c>
    </row>
    <row r="581" spans="1:15" ht="12">
      <c r="A581" s="1" t="s">
        <v>87</v>
      </c>
      <c r="B581" s="1" t="s">
        <v>40</v>
      </c>
      <c r="E581" s="2">
        <v>868.91</v>
      </c>
      <c r="G581" s="2">
        <v>3505492.92</v>
      </c>
      <c r="J581" s="2">
        <v>4049096.16</v>
      </c>
      <c r="L581" s="2">
        <v>58.33</v>
      </c>
      <c r="M581" s="2">
        <v>24.76</v>
      </c>
      <c r="N581" s="2">
        <v>1160.29</v>
      </c>
      <c r="O581" s="3">
        <f>SUM('ILLERIN SEKTOR BAZINDA IHRACATI'!$C581:$N581)</f>
        <v>7556701.37</v>
      </c>
    </row>
    <row r="582" spans="1:15" ht="12">
      <c r="A582" s="1" t="s">
        <v>87</v>
      </c>
      <c r="B582" s="1" t="s">
        <v>41</v>
      </c>
      <c r="C582" s="2">
        <v>75031100.5</v>
      </c>
      <c r="D582" s="2">
        <v>73055353.31</v>
      </c>
      <c r="E582" s="2">
        <v>80983342.32</v>
      </c>
      <c r="F582" s="2">
        <v>81317158.43</v>
      </c>
      <c r="G582" s="2">
        <v>85058451.58</v>
      </c>
      <c r="H582" s="2">
        <v>87817296.07</v>
      </c>
      <c r="I582" s="2">
        <v>93596597.4</v>
      </c>
      <c r="J582" s="2">
        <v>106420881.72</v>
      </c>
      <c r="K582" s="2">
        <v>96992373.08</v>
      </c>
      <c r="L582" s="2">
        <v>120856893.07</v>
      </c>
      <c r="M582" s="2">
        <v>106044813.56</v>
      </c>
      <c r="N582" s="2">
        <v>117383124.57</v>
      </c>
      <c r="O582" s="3">
        <f>SUM('ILLERIN SEKTOR BAZINDA IHRACATI'!$C582:$N582)</f>
        <v>1124557385.61</v>
      </c>
    </row>
    <row r="583" spans="1:15" ht="12">
      <c r="A583" s="1" t="s">
        <v>87</v>
      </c>
      <c r="B583" s="1" t="s">
        <v>42</v>
      </c>
      <c r="C583" s="2">
        <v>7717615.5</v>
      </c>
      <c r="D583" s="2">
        <v>8151001.79</v>
      </c>
      <c r="E583" s="2">
        <v>8371160.89</v>
      </c>
      <c r="F583" s="2">
        <v>7614295.13</v>
      </c>
      <c r="G583" s="2">
        <v>7445828.65</v>
      </c>
      <c r="H583" s="2">
        <v>8207103.08</v>
      </c>
      <c r="I583" s="2">
        <v>9247756.05</v>
      </c>
      <c r="J583" s="2">
        <v>8772745.84</v>
      </c>
      <c r="K583" s="2">
        <v>8106548.52</v>
      </c>
      <c r="L583" s="2">
        <v>8942933.47</v>
      </c>
      <c r="M583" s="2">
        <v>9859321.12</v>
      </c>
      <c r="N583" s="2">
        <v>9078430.09</v>
      </c>
      <c r="O583" s="3">
        <f>SUM('ILLERIN SEKTOR BAZINDA IHRACATI'!$C583:$N583)</f>
        <v>101514740.13000001</v>
      </c>
    </row>
    <row r="584" spans="1:15" ht="12">
      <c r="A584" s="1" t="s">
        <v>87</v>
      </c>
      <c r="B584" s="1" t="s">
        <v>43</v>
      </c>
      <c r="C584" s="2">
        <v>74775269.86</v>
      </c>
      <c r="D584" s="2">
        <v>72356300.25</v>
      </c>
      <c r="E584" s="2">
        <v>81652405.68</v>
      </c>
      <c r="F584" s="2">
        <v>71470804.38</v>
      </c>
      <c r="G584" s="2">
        <v>122701438.32</v>
      </c>
      <c r="H584" s="2">
        <v>111184923.12</v>
      </c>
      <c r="I584" s="2">
        <v>111663810.34</v>
      </c>
      <c r="J584" s="2">
        <v>122298756.68</v>
      </c>
      <c r="K584" s="2">
        <v>108106242.5</v>
      </c>
      <c r="L584" s="2">
        <v>97889478.77</v>
      </c>
      <c r="M584" s="2">
        <v>99410432.76</v>
      </c>
      <c r="N584" s="2">
        <v>130080913.23</v>
      </c>
      <c r="O584" s="3">
        <f>SUM('ILLERIN SEKTOR BAZINDA IHRACATI'!$C584:$N584)</f>
        <v>1203590775.89</v>
      </c>
    </row>
    <row r="585" spans="1:15" ht="12">
      <c r="A585" s="1" t="s">
        <v>87</v>
      </c>
      <c r="B585" s="1" t="s">
        <v>44</v>
      </c>
      <c r="C585" s="2">
        <v>35261247.94</v>
      </c>
      <c r="D585" s="2">
        <v>34473774.88</v>
      </c>
      <c r="E585" s="2">
        <v>46595002.34</v>
      </c>
      <c r="F585" s="2">
        <v>49746498.88</v>
      </c>
      <c r="G585" s="2">
        <v>48707466.31</v>
      </c>
      <c r="H585" s="2">
        <v>48110104.84</v>
      </c>
      <c r="I585" s="2">
        <v>48773633.66</v>
      </c>
      <c r="J585" s="2">
        <v>51251828.93</v>
      </c>
      <c r="K585" s="2">
        <v>46840795.48</v>
      </c>
      <c r="L585" s="2">
        <v>49387922.77</v>
      </c>
      <c r="M585" s="2">
        <v>44849912.46</v>
      </c>
      <c r="N585" s="2">
        <v>51156859.88</v>
      </c>
      <c r="O585" s="3">
        <f>SUM('ILLERIN SEKTOR BAZINDA IHRACATI'!$C585:$N585)</f>
        <v>555155048.37</v>
      </c>
    </row>
    <row r="586" spans="1:15" ht="12">
      <c r="A586" s="1" t="s">
        <v>87</v>
      </c>
      <c r="B586" s="1" t="s">
        <v>45</v>
      </c>
      <c r="C586" s="2">
        <v>4843251.44</v>
      </c>
      <c r="D586" s="2">
        <v>4936741.97</v>
      </c>
      <c r="E586" s="2">
        <v>4627850.3</v>
      </c>
      <c r="F586" s="2">
        <v>5553049.71</v>
      </c>
      <c r="G586" s="2">
        <v>5034284.5</v>
      </c>
      <c r="H586" s="2">
        <v>5185608.4</v>
      </c>
      <c r="I586" s="2">
        <v>6046778.68</v>
      </c>
      <c r="J586" s="2">
        <v>5898269.94</v>
      </c>
      <c r="K586" s="2">
        <v>5521183.54</v>
      </c>
      <c r="L586" s="2">
        <v>6713433.25</v>
      </c>
      <c r="M586" s="2">
        <v>5136595.54</v>
      </c>
      <c r="N586" s="2">
        <v>6168504.32</v>
      </c>
      <c r="O586" s="3">
        <f>SUM('ILLERIN SEKTOR BAZINDA IHRACATI'!$C586:$N586)</f>
        <v>65665551.589999996</v>
      </c>
    </row>
    <row r="587" spans="1:15" ht="12">
      <c r="A587" s="1" t="s">
        <v>87</v>
      </c>
      <c r="B587" s="1" t="s">
        <v>46</v>
      </c>
      <c r="C587" s="2">
        <v>744792.41</v>
      </c>
      <c r="D587" s="2">
        <v>857088.18</v>
      </c>
      <c r="E587" s="2">
        <v>659095.09</v>
      </c>
      <c r="F587" s="2">
        <v>839325.9</v>
      </c>
      <c r="G587" s="2">
        <v>1309969.59</v>
      </c>
      <c r="H587" s="2">
        <v>1014403.11</v>
      </c>
      <c r="I587" s="2">
        <v>646610.74</v>
      </c>
      <c r="J587" s="2">
        <v>706885.71</v>
      </c>
      <c r="K587" s="2">
        <v>720483.39</v>
      </c>
      <c r="L587" s="2">
        <v>919195.88</v>
      </c>
      <c r="M587" s="2">
        <v>908280.99</v>
      </c>
      <c r="N587" s="2">
        <v>566729.8</v>
      </c>
      <c r="O587" s="3">
        <f>SUM('ILLERIN SEKTOR BAZINDA IHRACATI'!$C587:$N587)</f>
        <v>9892860.790000001</v>
      </c>
    </row>
    <row r="588" spans="1:15" ht="12">
      <c r="A588" s="1" t="s">
        <v>87</v>
      </c>
      <c r="B588" s="1" t="s">
        <v>47</v>
      </c>
      <c r="C588" s="2">
        <v>6357265.51</v>
      </c>
      <c r="D588" s="2">
        <v>5727304.07</v>
      </c>
      <c r="E588" s="2">
        <v>9118801.15</v>
      </c>
      <c r="F588" s="2">
        <v>10001989.92</v>
      </c>
      <c r="G588" s="2">
        <v>4965918.04</v>
      </c>
      <c r="H588" s="2">
        <v>9256372.18</v>
      </c>
      <c r="I588" s="2">
        <v>7395118.33</v>
      </c>
      <c r="J588" s="2">
        <v>10868960.57</v>
      </c>
      <c r="K588" s="2">
        <v>4756998.46</v>
      </c>
      <c r="L588" s="2">
        <v>7818954.52</v>
      </c>
      <c r="M588" s="2">
        <v>6797698.05</v>
      </c>
      <c r="N588" s="2">
        <v>3891138.64</v>
      </c>
      <c r="O588" s="3">
        <f>SUM('ILLERIN SEKTOR BAZINDA IHRACATI'!$C588:$N588)</f>
        <v>86956519.43999998</v>
      </c>
    </row>
    <row r="589" spans="1:15" ht="12">
      <c r="A589" s="1" t="s">
        <v>87</v>
      </c>
      <c r="B589" s="1" t="s">
        <v>48</v>
      </c>
      <c r="C589" s="2">
        <v>5694288.85</v>
      </c>
      <c r="D589" s="2">
        <v>6944331.56</v>
      </c>
      <c r="E589" s="2">
        <v>6048187.18</v>
      </c>
      <c r="F589" s="2">
        <v>5798445.1</v>
      </c>
      <c r="G589" s="2">
        <v>5580056.83</v>
      </c>
      <c r="H589" s="2">
        <v>6270387.15</v>
      </c>
      <c r="I589" s="2">
        <v>6711192.9</v>
      </c>
      <c r="J589" s="2">
        <v>13486376.58</v>
      </c>
      <c r="K589" s="2">
        <v>14764683.52</v>
      </c>
      <c r="L589" s="2">
        <v>8595444.04</v>
      </c>
      <c r="M589" s="2">
        <v>8207612.68</v>
      </c>
      <c r="N589" s="2">
        <v>7175544.25</v>
      </c>
      <c r="O589" s="3">
        <f>SUM('ILLERIN SEKTOR BAZINDA IHRACATI'!$C589:$N589)</f>
        <v>95276550.63999999</v>
      </c>
    </row>
    <row r="590" spans="1:15" ht="12">
      <c r="A590" s="1" t="s">
        <v>87</v>
      </c>
      <c r="B590" s="1" t="s">
        <v>49</v>
      </c>
      <c r="C590" s="2">
        <v>1674171.56</v>
      </c>
      <c r="D590" s="2">
        <v>1486230.17</v>
      </c>
      <c r="E590" s="2">
        <v>1801903.4</v>
      </c>
      <c r="F590" s="2">
        <v>1213567.45</v>
      </c>
      <c r="G590" s="2">
        <v>1115521.23</v>
      </c>
      <c r="H590" s="2">
        <v>1914812.59</v>
      </c>
      <c r="I590" s="2">
        <v>2702815.69</v>
      </c>
      <c r="J590" s="2">
        <v>2772421.28</v>
      </c>
      <c r="K590" s="2">
        <v>3016774.76</v>
      </c>
      <c r="L590" s="2">
        <v>3113317.91</v>
      </c>
      <c r="M590" s="2">
        <v>2834329.18</v>
      </c>
      <c r="N590" s="2">
        <v>2577890.59</v>
      </c>
      <c r="O590" s="3">
        <f>SUM('ILLERIN SEKTOR BAZINDA IHRACATI'!$C590:$N590)</f>
        <v>26223755.81</v>
      </c>
    </row>
    <row r="591" spans="1:15" ht="12">
      <c r="A591" s="1" t="s">
        <v>87</v>
      </c>
      <c r="B591" s="1" t="s">
        <v>50</v>
      </c>
      <c r="C591" s="2">
        <v>118503.28</v>
      </c>
      <c r="D591" s="2">
        <v>60208.11</v>
      </c>
      <c r="H591" s="2">
        <v>1646.51</v>
      </c>
      <c r="O591" s="3">
        <f>SUM('ILLERIN SEKTOR BAZINDA IHRACATI'!$C591:$N591)</f>
        <v>180357.90000000002</v>
      </c>
    </row>
    <row r="592" spans="1:15" ht="12">
      <c r="A592" s="1" t="s">
        <v>87</v>
      </c>
      <c r="B592" s="1" t="s">
        <v>51</v>
      </c>
      <c r="C592" s="2">
        <v>1042207.02</v>
      </c>
      <c r="D592" s="2">
        <v>608172.48</v>
      </c>
      <c r="E592" s="2">
        <v>378081.78</v>
      </c>
      <c r="F592" s="2">
        <v>455747.54</v>
      </c>
      <c r="G592" s="2">
        <v>255957.9</v>
      </c>
      <c r="H592" s="2">
        <v>426146.44</v>
      </c>
      <c r="I592" s="2">
        <v>1311050.37</v>
      </c>
      <c r="J592" s="2">
        <v>1001000.54</v>
      </c>
      <c r="K592" s="2">
        <v>233755.95</v>
      </c>
      <c r="L592" s="2">
        <v>1283591.34</v>
      </c>
      <c r="M592" s="2">
        <v>624465.1</v>
      </c>
      <c r="N592" s="2">
        <v>1126512.72</v>
      </c>
      <c r="O592" s="3">
        <f>SUM('ILLERIN SEKTOR BAZINDA IHRACATI'!$C592:$N592)</f>
        <v>8746689.18</v>
      </c>
    </row>
    <row r="593" spans="1:15" ht="12">
      <c r="A593" s="1" t="s">
        <v>87</v>
      </c>
      <c r="B593" s="1" t="s">
        <v>52</v>
      </c>
      <c r="C593" s="2">
        <v>68524988.86</v>
      </c>
      <c r="D593" s="2">
        <v>68132823.01</v>
      </c>
      <c r="E593" s="2">
        <v>84111902.22</v>
      </c>
      <c r="F593" s="2">
        <v>91731455.61</v>
      </c>
      <c r="G593" s="2">
        <v>88774165.39</v>
      </c>
      <c r="H593" s="2">
        <v>80006196.78</v>
      </c>
      <c r="I593" s="2">
        <v>82524671.29</v>
      </c>
      <c r="J593" s="2">
        <v>82514910.41</v>
      </c>
      <c r="K593" s="2">
        <v>79541889.56</v>
      </c>
      <c r="L593" s="2">
        <v>83368678.37</v>
      </c>
      <c r="M593" s="2">
        <v>73258862.91</v>
      </c>
      <c r="N593" s="2">
        <v>72349230.07</v>
      </c>
      <c r="O593" s="3">
        <f>SUM('ILLERIN SEKTOR BAZINDA IHRACATI'!$C593:$N593)</f>
        <v>954839774.4799998</v>
      </c>
    </row>
    <row r="594" spans="1:15" ht="12">
      <c r="A594" s="1" t="s">
        <v>87</v>
      </c>
      <c r="B594" s="1" t="s">
        <v>61</v>
      </c>
      <c r="D594" s="2">
        <v>23500</v>
      </c>
      <c r="F594" s="2">
        <v>313250</v>
      </c>
      <c r="L594" s="2">
        <v>196000</v>
      </c>
      <c r="O594" s="3">
        <f>SUM('ILLERIN SEKTOR BAZINDA IHRACATI'!$C594:$N594)</f>
        <v>532750</v>
      </c>
    </row>
    <row r="595" spans="1:15" ht="12">
      <c r="A595" s="1" t="s">
        <v>87</v>
      </c>
      <c r="B595" s="1" t="s">
        <v>53</v>
      </c>
      <c r="C595" s="2">
        <v>22984.93</v>
      </c>
      <c r="D595" s="2">
        <v>312283</v>
      </c>
      <c r="E595" s="2">
        <v>24911.78</v>
      </c>
      <c r="F595" s="2">
        <v>23365.19</v>
      </c>
      <c r="G595" s="2">
        <v>36308.39</v>
      </c>
      <c r="H595" s="2">
        <v>20419.45</v>
      </c>
      <c r="I595" s="2">
        <v>59459.7</v>
      </c>
      <c r="J595" s="2">
        <v>5437.02</v>
      </c>
      <c r="K595" s="2">
        <v>3009</v>
      </c>
      <c r="L595" s="2">
        <v>77890.55</v>
      </c>
      <c r="M595" s="2">
        <v>18651.55</v>
      </c>
      <c r="N595" s="2">
        <v>22377.53</v>
      </c>
      <c r="O595" s="3">
        <f>SUM('ILLERIN SEKTOR BAZINDA IHRACATI'!$C595:$N595)</f>
        <v>627098.0900000001</v>
      </c>
    </row>
    <row r="596" spans="1:15" ht="12">
      <c r="A596" s="1" t="s">
        <v>87</v>
      </c>
      <c r="B596" s="1" t="s">
        <v>54</v>
      </c>
      <c r="C596" s="2">
        <v>1691127.71</v>
      </c>
      <c r="D596" s="2">
        <v>1123015.93</v>
      </c>
      <c r="E596" s="2">
        <v>1183985.85</v>
      </c>
      <c r="F596" s="2">
        <v>1823332.09</v>
      </c>
      <c r="G596" s="2">
        <v>1724891.92</v>
      </c>
      <c r="H596" s="2">
        <v>1650492.02</v>
      </c>
      <c r="I596" s="2">
        <v>2009819.01</v>
      </c>
      <c r="J596" s="2">
        <v>1247420.6</v>
      </c>
      <c r="K596" s="2">
        <v>1590862.6</v>
      </c>
      <c r="L596" s="2">
        <v>1441118.97</v>
      </c>
      <c r="M596" s="2">
        <v>1076397.9</v>
      </c>
      <c r="N596" s="2">
        <v>1530140.84</v>
      </c>
      <c r="O596" s="3">
        <f>SUM('ILLERIN SEKTOR BAZINDA IHRACATI'!$C596:$N596)</f>
        <v>18092605.44</v>
      </c>
    </row>
    <row r="597" spans="1:15" ht="12">
      <c r="A597" s="1" t="s">
        <v>88</v>
      </c>
      <c r="B597" s="1" t="s">
        <v>31</v>
      </c>
      <c r="C597" s="2">
        <v>62784</v>
      </c>
      <c r="D597" s="2">
        <v>365.28</v>
      </c>
      <c r="G597" s="2">
        <v>5351.64</v>
      </c>
      <c r="H597" s="2">
        <v>3992.48</v>
      </c>
      <c r="L597" s="2">
        <v>23265.6</v>
      </c>
      <c r="M597" s="2">
        <v>4615.3</v>
      </c>
      <c r="N597" s="2">
        <v>344.98</v>
      </c>
      <c r="O597" s="3">
        <f>SUM('ILLERIN SEKTOR BAZINDA IHRACATI'!$C597:$N597)</f>
        <v>100719.28</v>
      </c>
    </row>
    <row r="598" spans="1:15" ht="12">
      <c r="A598" s="1" t="s">
        <v>88</v>
      </c>
      <c r="B598" s="1" t="s">
        <v>32</v>
      </c>
      <c r="D598" s="2">
        <v>3910</v>
      </c>
      <c r="G598" s="2">
        <v>3318.37</v>
      </c>
      <c r="H598" s="2">
        <v>17350</v>
      </c>
      <c r="I598" s="2">
        <v>5040</v>
      </c>
      <c r="J598" s="2">
        <v>11970</v>
      </c>
      <c r="O598" s="3">
        <f>SUM('ILLERIN SEKTOR BAZINDA IHRACATI'!$C598:$N598)</f>
        <v>41588.369999999995</v>
      </c>
    </row>
    <row r="599" spans="1:15" ht="12">
      <c r="A599" s="1" t="s">
        <v>88</v>
      </c>
      <c r="B599" s="1" t="s">
        <v>34</v>
      </c>
      <c r="C599" s="2">
        <v>98.99</v>
      </c>
      <c r="E599" s="2">
        <v>42877.28</v>
      </c>
      <c r="F599" s="2">
        <v>14588</v>
      </c>
      <c r="G599" s="2">
        <v>19605.84</v>
      </c>
      <c r="H599" s="2">
        <v>77873.62</v>
      </c>
      <c r="J599" s="2">
        <v>84864.79</v>
      </c>
      <c r="K599" s="2">
        <v>90.09</v>
      </c>
      <c r="L599" s="2">
        <v>28500.69</v>
      </c>
      <c r="M599" s="2">
        <v>24135.95</v>
      </c>
      <c r="N599" s="2">
        <v>64513.05</v>
      </c>
      <c r="O599" s="3">
        <f>SUM('ILLERIN SEKTOR BAZINDA IHRACATI'!$C599:$N599)</f>
        <v>357148.29999999993</v>
      </c>
    </row>
    <row r="600" spans="1:15" ht="12">
      <c r="A600" s="1" t="s">
        <v>88</v>
      </c>
      <c r="B600" s="1" t="s">
        <v>35</v>
      </c>
      <c r="C600" s="2">
        <v>6228.5</v>
      </c>
      <c r="D600" s="2">
        <v>75658.34</v>
      </c>
      <c r="E600" s="2">
        <v>38530.7</v>
      </c>
      <c r="F600" s="2">
        <v>42985.23</v>
      </c>
      <c r="G600" s="2">
        <v>10365.6</v>
      </c>
      <c r="H600" s="2">
        <v>13857</v>
      </c>
      <c r="J600" s="2">
        <v>649.09</v>
      </c>
      <c r="L600" s="2">
        <v>12373.25</v>
      </c>
      <c r="M600" s="2">
        <v>170.6</v>
      </c>
      <c r="O600" s="3">
        <f>SUM('ILLERIN SEKTOR BAZINDA IHRACATI'!$C600:$N600)</f>
        <v>200818.31</v>
      </c>
    </row>
    <row r="601" spans="1:15" ht="12">
      <c r="A601" s="1" t="s">
        <v>88</v>
      </c>
      <c r="B601" s="1" t="s">
        <v>37</v>
      </c>
      <c r="H601" s="2">
        <v>195.42</v>
      </c>
      <c r="O601" s="3">
        <f>SUM('ILLERIN SEKTOR BAZINDA IHRACATI'!$C601:$N601)</f>
        <v>195.42</v>
      </c>
    </row>
    <row r="602" spans="1:15" ht="12">
      <c r="A602" s="1" t="s">
        <v>88</v>
      </c>
      <c r="B602" s="1" t="s">
        <v>38</v>
      </c>
      <c r="C602" s="2">
        <v>14779.26</v>
      </c>
      <c r="E602" s="2">
        <v>22822.79</v>
      </c>
      <c r="J602" s="2">
        <v>623.05</v>
      </c>
      <c r="K602" s="2">
        <v>12397.27</v>
      </c>
      <c r="M602" s="2">
        <v>2740.54</v>
      </c>
      <c r="O602" s="3">
        <f>SUM('ILLERIN SEKTOR BAZINDA IHRACATI'!$C602:$N602)</f>
        <v>53362.91000000001</v>
      </c>
    </row>
    <row r="603" spans="1:15" ht="12">
      <c r="A603" s="1" t="s">
        <v>88</v>
      </c>
      <c r="B603" s="1" t="s">
        <v>39</v>
      </c>
      <c r="C603" s="2">
        <v>9643087.83</v>
      </c>
      <c r="D603" s="2">
        <v>9647316.38</v>
      </c>
      <c r="E603" s="2">
        <v>8559082.6</v>
      </c>
      <c r="F603" s="2">
        <v>8178857.05</v>
      </c>
      <c r="G603" s="2">
        <v>8676780.79</v>
      </c>
      <c r="H603" s="2">
        <v>6486406</v>
      </c>
      <c r="I603" s="2">
        <v>9794616.27</v>
      </c>
      <c r="J603" s="2">
        <v>6306126.18</v>
      </c>
      <c r="K603" s="2">
        <v>14183363.8</v>
      </c>
      <c r="L603" s="2">
        <v>25357667.12</v>
      </c>
      <c r="M603" s="2">
        <v>15743098.38</v>
      </c>
      <c r="N603" s="2">
        <v>11811508.91</v>
      </c>
      <c r="O603" s="3">
        <f>SUM('ILLERIN SEKTOR BAZINDA IHRACATI'!$C603:$N603)</f>
        <v>134387911.31</v>
      </c>
    </row>
    <row r="604" spans="1:15" ht="12">
      <c r="A604" s="1" t="s">
        <v>88</v>
      </c>
      <c r="B604" s="1" t="s">
        <v>40</v>
      </c>
      <c r="C604" s="2">
        <v>3500</v>
      </c>
      <c r="O604" s="3">
        <f>SUM('ILLERIN SEKTOR BAZINDA IHRACATI'!$C604:$N604)</f>
        <v>3500</v>
      </c>
    </row>
    <row r="605" spans="1:15" ht="12">
      <c r="A605" s="1" t="s">
        <v>88</v>
      </c>
      <c r="B605" s="1" t="s">
        <v>42</v>
      </c>
      <c r="C605" s="2">
        <v>101607.82</v>
      </c>
      <c r="D605" s="2">
        <v>42130.03</v>
      </c>
      <c r="E605" s="2">
        <v>125848.95</v>
      </c>
      <c r="F605" s="2">
        <v>207080.51</v>
      </c>
      <c r="G605" s="2">
        <v>65933.46</v>
      </c>
      <c r="H605" s="2">
        <v>133810.91</v>
      </c>
      <c r="I605" s="2">
        <v>87455.38</v>
      </c>
      <c r="J605" s="2">
        <v>98675.63</v>
      </c>
      <c r="K605" s="2">
        <v>8339.04</v>
      </c>
      <c r="L605" s="2">
        <v>19830.47</v>
      </c>
      <c r="M605" s="2">
        <v>149475.63</v>
      </c>
      <c r="N605" s="2">
        <v>91639.35</v>
      </c>
      <c r="O605" s="3">
        <f>SUM('ILLERIN SEKTOR BAZINDA IHRACATI'!$C605:$N605)</f>
        <v>1131827.1800000002</v>
      </c>
    </row>
    <row r="606" spans="1:15" ht="12">
      <c r="A606" s="1" t="s">
        <v>88</v>
      </c>
      <c r="B606" s="1" t="s">
        <v>43</v>
      </c>
      <c r="D606" s="2">
        <v>1848.31</v>
      </c>
      <c r="F606" s="2">
        <v>1452500</v>
      </c>
      <c r="I606" s="2">
        <v>1759.22</v>
      </c>
      <c r="M606" s="2">
        <v>7166.61</v>
      </c>
      <c r="O606" s="3">
        <f>SUM('ILLERIN SEKTOR BAZINDA IHRACATI'!$C606:$N606)</f>
        <v>1463274.1400000001</v>
      </c>
    </row>
    <row r="607" spans="1:15" ht="12">
      <c r="A607" s="1" t="s">
        <v>88</v>
      </c>
      <c r="B607" s="1" t="s">
        <v>44</v>
      </c>
      <c r="D607" s="2">
        <v>7463.67</v>
      </c>
      <c r="E607" s="2">
        <v>38881.55</v>
      </c>
      <c r="F607" s="2">
        <v>8572.44</v>
      </c>
      <c r="G607" s="2">
        <v>15069.46</v>
      </c>
      <c r="H607" s="2">
        <v>5328.42</v>
      </c>
      <c r="J607" s="2">
        <v>3408.09</v>
      </c>
      <c r="K607" s="2">
        <v>167.86</v>
      </c>
      <c r="L607" s="2">
        <v>434.13</v>
      </c>
      <c r="M607" s="2">
        <v>37487.87</v>
      </c>
      <c r="N607" s="2">
        <v>19805.35</v>
      </c>
      <c r="O607" s="3">
        <f>SUM('ILLERIN SEKTOR BAZINDA IHRACATI'!$C607:$N607)</f>
        <v>136618.84</v>
      </c>
    </row>
    <row r="608" spans="1:15" ht="12">
      <c r="A608" s="1" t="s">
        <v>88</v>
      </c>
      <c r="B608" s="1" t="s">
        <v>46</v>
      </c>
      <c r="F608" s="2">
        <v>715</v>
      </c>
      <c r="O608" s="3">
        <f>SUM('ILLERIN SEKTOR BAZINDA IHRACATI'!$C608:$N608)</f>
        <v>715</v>
      </c>
    </row>
    <row r="609" spans="1:15" ht="12">
      <c r="A609" s="1" t="s">
        <v>88</v>
      </c>
      <c r="B609" s="1" t="s">
        <v>47</v>
      </c>
      <c r="C609" s="2">
        <v>575974.73</v>
      </c>
      <c r="D609" s="2">
        <v>1049290.25</v>
      </c>
      <c r="E609" s="2">
        <v>1163808.16</v>
      </c>
      <c r="F609" s="2">
        <v>1137065.84</v>
      </c>
      <c r="G609" s="2">
        <v>253859.66</v>
      </c>
      <c r="H609" s="2">
        <v>817169.15</v>
      </c>
      <c r="I609" s="2">
        <v>1217665.47</v>
      </c>
      <c r="J609" s="2">
        <v>1323425.24</v>
      </c>
      <c r="K609" s="2">
        <v>429205.38</v>
      </c>
      <c r="L609" s="2">
        <v>551774.72</v>
      </c>
      <c r="M609" s="2">
        <v>523739.75</v>
      </c>
      <c r="N609" s="2">
        <v>1556015.29</v>
      </c>
      <c r="O609" s="3">
        <f>SUM('ILLERIN SEKTOR BAZINDA IHRACATI'!$C609:$N609)</f>
        <v>10598993.64</v>
      </c>
    </row>
    <row r="610" spans="1:15" ht="12">
      <c r="A610" s="1" t="s">
        <v>88</v>
      </c>
      <c r="B610" s="1" t="s">
        <v>48</v>
      </c>
      <c r="C610" s="2">
        <v>378605.52</v>
      </c>
      <c r="D610" s="2">
        <v>266273.4</v>
      </c>
      <c r="E610" s="2">
        <v>428550.39</v>
      </c>
      <c r="F610" s="2">
        <v>237648.6</v>
      </c>
      <c r="G610" s="2">
        <v>4233.6</v>
      </c>
      <c r="H610" s="2">
        <v>650125.13</v>
      </c>
      <c r="I610" s="2">
        <v>491024.56</v>
      </c>
      <c r="J610" s="2">
        <v>793364.51</v>
      </c>
      <c r="K610" s="2">
        <v>357379.51</v>
      </c>
      <c r="L610" s="2">
        <v>803670.72</v>
      </c>
      <c r="M610" s="2">
        <v>73890.65</v>
      </c>
      <c r="N610" s="2">
        <v>527599.55</v>
      </c>
      <c r="O610" s="3">
        <f>SUM('ILLERIN SEKTOR BAZINDA IHRACATI'!$C610:$N610)</f>
        <v>5012366.14</v>
      </c>
    </row>
    <row r="611" spans="1:15" ht="12">
      <c r="A611" s="1" t="s">
        <v>88</v>
      </c>
      <c r="B611" s="1" t="s">
        <v>49</v>
      </c>
      <c r="E611" s="2">
        <v>36000</v>
      </c>
      <c r="O611" s="3">
        <f>SUM('ILLERIN SEKTOR BAZINDA IHRACATI'!$C611:$N611)</f>
        <v>36000</v>
      </c>
    </row>
    <row r="612" spans="1:15" ht="12">
      <c r="A612" s="1" t="s">
        <v>88</v>
      </c>
      <c r="B612" s="1" t="s">
        <v>51</v>
      </c>
      <c r="C612" s="2">
        <v>1522.48</v>
      </c>
      <c r="H612" s="2">
        <v>490.08</v>
      </c>
      <c r="K612" s="2">
        <v>2593.34</v>
      </c>
      <c r="L612" s="2">
        <v>420.56</v>
      </c>
      <c r="M612" s="2">
        <v>2017.92</v>
      </c>
      <c r="O612" s="3">
        <f>SUM('ILLERIN SEKTOR BAZINDA IHRACATI'!$C612:$N612)</f>
        <v>7044.38</v>
      </c>
    </row>
    <row r="613" spans="1:15" ht="12">
      <c r="A613" s="1" t="s">
        <v>88</v>
      </c>
      <c r="B613" s="1" t="s">
        <v>52</v>
      </c>
      <c r="D613" s="2">
        <v>342.56</v>
      </c>
      <c r="G613" s="2">
        <v>10.73</v>
      </c>
      <c r="H613" s="2">
        <v>14331.22</v>
      </c>
      <c r="L613" s="2">
        <v>48.79</v>
      </c>
      <c r="O613" s="3">
        <f>SUM('ILLERIN SEKTOR BAZINDA IHRACATI'!$C613:$N613)</f>
        <v>14733.300000000001</v>
      </c>
    </row>
    <row r="614" spans="1:15" ht="12">
      <c r="A614" s="1" t="s">
        <v>88</v>
      </c>
      <c r="B614" s="1" t="s">
        <v>53</v>
      </c>
      <c r="H614" s="2">
        <v>12770</v>
      </c>
      <c r="O614" s="3">
        <f>SUM('ILLERIN SEKTOR BAZINDA IHRACATI'!$C614:$N614)</f>
        <v>12770</v>
      </c>
    </row>
    <row r="615" spans="1:15" ht="12">
      <c r="A615" s="1" t="s">
        <v>89</v>
      </c>
      <c r="B615" s="1" t="s">
        <v>31</v>
      </c>
      <c r="C615" s="2">
        <v>20867.62</v>
      </c>
      <c r="F615" s="2">
        <v>3982.39</v>
      </c>
      <c r="H615" s="2">
        <v>12200</v>
      </c>
      <c r="J615" s="2">
        <v>35700</v>
      </c>
      <c r="N615" s="2">
        <v>24500</v>
      </c>
      <c r="O615" s="3">
        <f>SUM('ILLERIN SEKTOR BAZINDA IHRACATI'!$C615:$N615)</f>
        <v>97250.01</v>
      </c>
    </row>
    <row r="616" spans="1:15" ht="12">
      <c r="A616" s="1" t="s">
        <v>89</v>
      </c>
      <c r="B616" s="1" t="s">
        <v>43</v>
      </c>
      <c r="C616" s="2">
        <v>108810.81</v>
      </c>
      <c r="F616" s="2">
        <v>19981.65</v>
      </c>
      <c r="O616" s="3">
        <f>SUM('ILLERIN SEKTOR BAZINDA IHRACATI'!$C616:$N616)</f>
        <v>128792.45999999999</v>
      </c>
    </row>
    <row r="617" spans="1:15" ht="12">
      <c r="A617" s="1" t="s">
        <v>89</v>
      </c>
      <c r="B617" s="1" t="s">
        <v>44</v>
      </c>
      <c r="C617" s="2">
        <v>521.79</v>
      </c>
      <c r="O617" s="3">
        <f>SUM('ILLERIN SEKTOR BAZINDA IHRACATI'!$C617:$N617)</f>
        <v>521.79</v>
      </c>
    </row>
    <row r="618" spans="1:15" ht="12">
      <c r="A618" s="1" t="s">
        <v>89</v>
      </c>
      <c r="B618" s="1" t="s">
        <v>45</v>
      </c>
      <c r="C618" s="2">
        <v>7695.45</v>
      </c>
      <c r="F618" s="2">
        <v>16272.37</v>
      </c>
      <c r="J618" s="2">
        <v>6557.51</v>
      </c>
      <c r="N618" s="2">
        <v>8183.18</v>
      </c>
      <c r="O618" s="3">
        <f>SUM('ILLERIN SEKTOR BAZINDA IHRACATI'!$C618:$N618)</f>
        <v>38708.51</v>
      </c>
    </row>
    <row r="619" spans="1:15" ht="12">
      <c r="A619" s="1" t="s">
        <v>90</v>
      </c>
      <c r="B619" s="1" t="s">
        <v>31</v>
      </c>
      <c r="C619" s="2">
        <v>2173392.89</v>
      </c>
      <c r="D619" s="2">
        <v>4362240.73</v>
      </c>
      <c r="E619" s="2">
        <v>4256888.4</v>
      </c>
      <c r="F619" s="2">
        <v>3328729.05</v>
      </c>
      <c r="G619" s="2">
        <v>3638817.1</v>
      </c>
      <c r="H619" s="2">
        <v>2508662.89</v>
      </c>
      <c r="I619" s="2">
        <v>6424903.78</v>
      </c>
      <c r="J619" s="2">
        <v>4104800.21</v>
      </c>
      <c r="K619" s="2">
        <v>3535165.74</v>
      </c>
      <c r="L619" s="2">
        <v>3996216.91</v>
      </c>
      <c r="M619" s="2">
        <v>2728972.2</v>
      </c>
      <c r="N619" s="2">
        <v>6144838.54</v>
      </c>
      <c r="O619" s="3">
        <f>SUM('ILLERIN SEKTOR BAZINDA IHRACATI'!$C619:$N619)</f>
        <v>47203628.440000005</v>
      </c>
    </row>
    <row r="620" spans="1:15" ht="12">
      <c r="A620" s="1" t="s">
        <v>90</v>
      </c>
      <c r="B620" s="1" t="s">
        <v>32</v>
      </c>
      <c r="C620" s="2">
        <v>161181.32</v>
      </c>
      <c r="D620" s="2">
        <v>821761.28</v>
      </c>
      <c r="E620" s="2">
        <v>469237.03</v>
      </c>
      <c r="F620" s="2">
        <v>263107.93</v>
      </c>
      <c r="G620" s="2">
        <v>421632.73</v>
      </c>
      <c r="H620" s="2">
        <v>458362.01</v>
      </c>
      <c r="I620" s="2">
        <v>337144.44</v>
      </c>
      <c r="J620" s="2">
        <v>339917.41</v>
      </c>
      <c r="K620" s="2">
        <v>978300.93</v>
      </c>
      <c r="L620" s="2">
        <v>90326.63</v>
      </c>
      <c r="M620" s="2">
        <v>226980.83</v>
      </c>
      <c r="N620" s="2">
        <v>335123.14</v>
      </c>
      <c r="O620" s="3">
        <f>SUM('ILLERIN SEKTOR BAZINDA IHRACATI'!$C620:$N620)</f>
        <v>4903075.68</v>
      </c>
    </row>
    <row r="621" spans="1:15" ht="12">
      <c r="A621" s="1" t="s">
        <v>90</v>
      </c>
      <c r="B621" s="1" t="s">
        <v>33</v>
      </c>
      <c r="D621" s="2">
        <v>2317.9</v>
      </c>
      <c r="E621" s="2">
        <v>1761.18</v>
      </c>
      <c r="G621" s="2">
        <v>6013.26</v>
      </c>
      <c r="I621" s="2">
        <v>8275.68</v>
      </c>
      <c r="J621" s="2">
        <v>1593.9</v>
      </c>
      <c r="L621" s="2">
        <v>1016.26</v>
      </c>
      <c r="M621" s="2">
        <v>81629.28</v>
      </c>
      <c r="O621" s="3">
        <f>SUM('ILLERIN SEKTOR BAZINDA IHRACATI'!$C621:$N621)</f>
        <v>102607.45999999999</v>
      </c>
    </row>
    <row r="622" spans="1:15" ht="12">
      <c r="A622" s="1" t="s">
        <v>90</v>
      </c>
      <c r="B622" s="1" t="s">
        <v>34</v>
      </c>
      <c r="C622" s="2">
        <v>10223686.86</v>
      </c>
      <c r="D622" s="2">
        <v>3953789.1</v>
      </c>
      <c r="E622" s="2">
        <v>3832135.96</v>
      </c>
      <c r="F622" s="2">
        <v>7211592.86</v>
      </c>
      <c r="G622" s="2">
        <v>9914264.82</v>
      </c>
      <c r="H622" s="2">
        <v>10016788.92</v>
      </c>
      <c r="I622" s="2">
        <v>12962785.9</v>
      </c>
      <c r="J622" s="2">
        <v>13609490.38</v>
      </c>
      <c r="K622" s="2">
        <v>9049110.95</v>
      </c>
      <c r="L622" s="2">
        <v>7990705.35</v>
      </c>
      <c r="M622" s="2">
        <v>3616508.98</v>
      </c>
      <c r="N622" s="2">
        <v>3960488.8</v>
      </c>
      <c r="O622" s="3">
        <f>SUM('ILLERIN SEKTOR BAZINDA IHRACATI'!$C622:$N622)</f>
        <v>96341348.88</v>
      </c>
    </row>
    <row r="623" spans="1:15" ht="12">
      <c r="A623" s="1" t="s">
        <v>90</v>
      </c>
      <c r="B623" s="1" t="s">
        <v>35</v>
      </c>
      <c r="C623" s="2">
        <v>1323683.99</v>
      </c>
      <c r="D623" s="2">
        <v>971455.25</v>
      </c>
      <c r="E623" s="2">
        <v>1621759.88</v>
      </c>
      <c r="F623" s="2">
        <v>3743054.63</v>
      </c>
      <c r="G623" s="2">
        <v>2346906.5</v>
      </c>
      <c r="H623" s="2">
        <v>1991875.26</v>
      </c>
      <c r="I623" s="2">
        <v>4479434.07</v>
      </c>
      <c r="J623" s="2">
        <v>3518943.82</v>
      </c>
      <c r="K623" s="2">
        <v>2714640.99</v>
      </c>
      <c r="L623" s="2">
        <v>3005810.93</v>
      </c>
      <c r="M623" s="2">
        <v>1553798.11</v>
      </c>
      <c r="N623" s="2">
        <v>2046726.17</v>
      </c>
      <c r="O623" s="3">
        <f>SUM('ILLERIN SEKTOR BAZINDA IHRACATI'!$C623:$N623)</f>
        <v>29318089.6</v>
      </c>
    </row>
    <row r="624" spans="1:15" ht="12">
      <c r="A624" s="1" t="s">
        <v>90</v>
      </c>
      <c r="B624" s="1" t="s">
        <v>36</v>
      </c>
      <c r="D624" s="2">
        <v>7846.25</v>
      </c>
      <c r="E624" s="2">
        <v>35961.94</v>
      </c>
      <c r="F624" s="2">
        <v>567021.76</v>
      </c>
      <c r="G624" s="2">
        <v>34099.39</v>
      </c>
      <c r="H624" s="2">
        <v>6664.53</v>
      </c>
      <c r="J624" s="2">
        <v>6110.08</v>
      </c>
      <c r="K624" s="2">
        <v>48629.24</v>
      </c>
      <c r="L624" s="2">
        <v>16759.99</v>
      </c>
      <c r="M624" s="2">
        <v>351331.8</v>
      </c>
      <c r="N624" s="2">
        <v>114619.86</v>
      </c>
      <c r="O624" s="3">
        <f>SUM('ILLERIN SEKTOR BAZINDA IHRACATI'!$C624:$N624)</f>
        <v>1189044.84</v>
      </c>
    </row>
    <row r="625" spans="1:15" ht="12">
      <c r="A625" s="1" t="s">
        <v>90</v>
      </c>
      <c r="B625" s="1" t="s">
        <v>37</v>
      </c>
      <c r="D625" s="2">
        <v>39780.6</v>
      </c>
      <c r="F625" s="2">
        <v>5490.07</v>
      </c>
      <c r="J625" s="2">
        <v>11474.12</v>
      </c>
      <c r="M625" s="2">
        <v>1906.86</v>
      </c>
      <c r="O625" s="3">
        <f>SUM('ILLERIN SEKTOR BAZINDA IHRACATI'!$C625:$N625)</f>
        <v>58651.65</v>
      </c>
    </row>
    <row r="626" spans="1:15" ht="12">
      <c r="A626" s="1" t="s">
        <v>90</v>
      </c>
      <c r="B626" s="1" t="s">
        <v>38</v>
      </c>
      <c r="C626" s="2">
        <v>733844.73</v>
      </c>
      <c r="D626" s="2">
        <v>592681.25</v>
      </c>
      <c r="E626" s="2">
        <v>1112205.31</v>
      </c>
      <c r="F626" s="2">
        <v>2016681.13</v>
      </c>
      <c r="G626" s="2">
        <v>1242025.94</v>
      </c>
      <c r="H626" s="2">
        <v>150751.77</v>
      </c>
      <c r="I626" s="2">
        <v>994362.37</v>
      </c>
      <c r="J626" s="2">
        <v>1615964.17</v>
      </c>
      <c r="K626" s="2">
        <v>926474.73</v>
      </c>
      <c r="L626" s="2">
        <v>105697.93</v>
      </c>
      <c r="M626" s="2">
        <v>150343.32</v>
      </c>
      <c r="N626" s="2">
        <v>258136.59</v>
      </c>
      <c r="O626" s="3">
        <f>SUM('ILLERIN SEKTOR BAZINDA IHRACATI'!$C626:$N626)</f>
        <v>9899169.239999998</v>
      </c>
    </row>
    <row r="627" spans="1:15" ht="12">
      <c r="A627" s="1" t="s">
        <v>90</v>
      </c>
      <c r="B627" s="1" t="s">
        <v>41</v>
      </c>
      <c r="C627" s="2">
        <v>7046.45</v>
      </c>
      <c r="D627" s="2">
        <v>11725.44</v>
      </c>
      <c r="E627" s="2">
        <v>59167.87</v>
      </c>
      <c r="F627" s="2">
        <v>42515.13</v>
      </c>
      <c r="I627" s="2">
        <v>44986.66</v>
      </c>
      <c r="K627" s="2">
        <v>97.47</v>
      </c>
      <c r="L627" s="2">
        <v>124634.7</v>
      </c>
      <c r="M627" s="2">
        <v>8270.23</v>
      </c>
      <c r="N627" s="2">
        <v>1203.59</v>
      </c>
      <c r="O627" s="3">
        <f>SUM('ILLERIN SEKTOR BAZINDA IHRACATI'!$C627:$N627)</f>
        <v>299647.54000000004</v>
      </c>
    </row>
    <row r="628" spans="1:15" ht="12">
      <c r="A628" s="1" t="s">
        <v>90</v>
      </c>
      <c r="B628" s="1" t="s">
        <v>42</v>
      </c>
      <c r="C628" s="2">
        <v>865542.15</v>
      </c>
      <c r="D628" s="2">
        <v>2649660.07</v>
      </c>
      <c r="E628" s="2">
        <v>3405911.96</v>
      </c>
      <c r="F628" s="2">
        <v>3744042.47</v>
      </c>
      <c r="G628" s="2">
        <v>2424506.05</v>
      </c>
      <c r="H628" s="2">
        <v>2033957.41</v>
      </c>
      <c r="I628" s="2">
        <v>1773304.03</v>
      </c>
      <c r="J628" s="2">
        <v>1799253.45</v>
      </c>
      <c r="K628" s="2">
        <v>207068.93</v>
      </c>
      <c r="L628" s="2">
        <v>2568462.75</v>
      </c>
      <c r="M628" s="2">
        <v>560460.6</v>
      </c>
      <c r="N628" s="2">
        <v>3694206.39</v>
      </c>
      <c r="O628" s="3">
        <f>SUM('ILLERIN SEKTOR BAZINDA IHRACATI'!$C628:$N628)</f>
        <v>25726376.26</v>
      </c>
    </row>
    <row r="629" spans="1:15" ht="12">
      <c r="A629" s="1" t="s">
        <v>90</v>
      </c>
      <c r="B629" s="1" t="s">
        <v>43</v>
      </c>
      <c r="D629" s="2">
        <v>330440.91</v>
      </c>
      <c r="E629" s="2">
        <v>153636.32</v>
      </c>
      <c r="O629" s="3">
        <f>SUM('ILLERIN SEKTOR BAZINDA IHRACATI'!$C629:$N629)</f>
        <v>484077.23</v>
      </c>
    </row>
    <row r="630" spans="1:15" ht="12">
      <c r="A630" s="1" t="s">
        <v>90</v>
      </c>
      <c r="B630" s="1" t="s">
        <v>44</v>
      </c>
      <c r="C630" s="2">
        <v>3345415.95</v>
      </c>
      <c r="D630" s="2">
        <v>7744531.61</v>
      </c>
      <c r="E630" s="2">
        <v>7228821.48</v>
      </c>
      <c r="F630" s="2">
        <v>10458863.67</v>
      </c>
      <c r="G630" s="2">
        <v>8461323.56</v>
      </c>
      <c r="H630" s="2">
        <v>5841684.84</v>
      </c>
      <c r="I630" s="2">
        <v>12374332.37</v>
      </c>
      <c r="J630" s="2">
        <v>10057359.84</v>
      </c>
      <c r="K630" s="2">
        <v>6929251.78</v>
      </c>
      <c r="L630" s="2">
        <v>7378488.71</v>
      </c>
      <c r="M630" s="2">
        <v>6973328.6</v>
      </c>
      <c r="N630" s="2">
        <v>8926465</v>
      </c>
      <c r="O630" s="3">
        <f>SUM('ILLERIN SEKTOR BAZINDA IHRACATI'!$C630:$N630)</f>
        <v>95719867.40999998</v>
      </c>
    </row>
    <row r="631" spans="1:15" ht="12">
      <c r="A631" s="1" t="s">
        <v>90</v>
      </c>
      <c r="B631" s="1" t="s">
        <v>45</v>
      </c>
      <c r="C631" s="2">
        <v>1384376.27</v>
      </c>
      <c r="D631" s="2">
        <v>2711635.25</v>
      </c>
      <c r="E631" s="2">
        <v>1389601.33</v>
      </c>
      <c r="F631" s="2">
        <v>923637.14</v>
      </c>
      <c r="G631" s="2">
        <v>1113045.18</v>
      </c>
      <c r="H631" s="2">
        <v>1215008.71</v>
      </c>
      <c r="I631" s="2">
        <v>3304443.09</v>
      </c>
      <c r="J631" s="2">
        <v>586535.86</v>
      </c>
      <c r="K631" s="2">
        <v>328321.11</v>
      </c>
      <c r="L631" s="2">
        <v>341418.03</v>
      </c>
      <c r="N631" s="2">
        <v>3696693.78</v>
      </c>
      <c r="O631" s="3">
        <f>SUM('ILLERIN SEKTOR BAZINDA IHRACATI'!$C631:$N631)</f>
        <v>16994715.749999996</v>
      </c>
    </row>
    <row r="632" spans="1:15" ht="12">
      <c r="A632" s="1" t="s">
        <v>90</v>
      </c>
      <c r="B632" s="1" t="s">
        <v>46</v>
      </c>
      <c r="D632" s="2">
        <v>536652.66</v>
      </c>
      <c r="E632" s="2">
        <v>1390.15</v>
      </c>
      <c r="F632" s="2">
        <v>183848.77</v>
      </c>
      <c r="G632" s="2">
        <v>36185.58</v>
      </c>
      <c r="H632" s="2">
        <v>856.43</v>
      </c>
      <c r="I632" s="2">
        <v>337101.4</v>
      </c>
      <c r="J632" s="2">
        <v>399947.72</v>
      </c>
      <c r="K632" s="2">
        <v>135366.2</v>
      </c>
      <c r="L632" s="2">
        <v>116867.77</v>
      </c>
      <c r="M632" s="2">
        <v>140860.93</v>
      </c>
      <c r="N632" s="2">
        <v>30000</v>
      </c>
      <c r="O632" s="3">
        <f>SUM('ILLERIN SEKTOR BAZINDA IHRACATI'!$C632:$N632)</f>
        <v>1919077.61</v>
      </c>
    </row>
    <row r="633" spans="1:15" ht="12">
      <c r="A633" s="1" t="s">
        <v>90</v>
      </c>
      <c r="B633" s="1" t="s">
        <v>47</v>
      </c>
      <c r="C633" s="2">
        <v>495401.8</v>
      </c>
      <c r="D633" s="2">
        <v>446608.94</v>
      </c>
      <c r="E633" s="2">
        <v>498998.78</v>
      </c>
      <c r="F633" s="2">
        <v>1032470.11</v>
      </c>
      <c r="G633" s="2">
        <v>1840587.51</v>
      </c>
      <c r="H633" s="2">
        <v>522981.57</v>
      </c>
      <c r="I633" s="2">
        <v>659442.17</v>
      </c>
      <c r="J633" s="2">
        <v>1579705.67</v>
      </c>
      <c r="K633" s="2">
        <v>1235638.46</v>
      </c>
      <c r="L633" s="2">
        <v>921132.63</v>
      </c>
      <c r="M633" s="2">
        <v>1290990.37</v>
      </c>
      <c r="N633" s="2">
        <v>1995426.76</v>
      </c>
      <c r="O633" s="3">
        <f>SUM('ILLERIN SEKTOR BAZINDA IHRACATI'!$C633:$N633)</f>
        <v>12519384.770000001</v>
      </c>
    </row>
    <row r="634" spans="1:15" ht="12">
      <c r="A634" s="1" t="s">
        <v>90</v>
      </c>
      <c r="B634" s="1" t="s">
        <v>51</v>
      </c>
      <c r="C634" s="2">
        <v>65751.16</v>
      </c>
      <c r="D634" s="2">
        <v>366741.91</v>
      </c>
      <c r="E634" s="2">
        <v>77464.78</v>
      </c>
      <c r="F634" s="2">
        <v>1219267.96</v>
      </c>
      <c r="G634" s="2">
        <v>683042.05</v>
      </c>
      <c r="H634" s="2">
        <v>932550.53</v>
      </c>
      <c r="I634" s="2">
        <v>2420579.48</v>
      </c>
      <c r="J634" s="2">
        <v>551399.43</v>
      </c>
      <c r="K634" s="2">
        <v>12401.21</v>
      </c>
      <c r="L634" s="2">
        <v>18570</v>
      </c>
      <c r="M634" s="2">
        <v>52916.12</v>
      </c>
      <c r="N634" s="2">
        <v>450798.93</v>
      </c>
      <c r="O634" s="3">
        <f>SUM('ILLERIN SEKTOR BAZINDA IHRACATI'!$C634:$N634)</f>
        <v>6851483.5600000005</v>
      </c>
    </row>
    <row r="635" spans="1:15" ht="12">
      <c r="A635" s="1" t="s">
        <v>90</v>
      </c>
      <c r="B635" s="1" t="s">
        <v>52</v>
      </c>
      <c r="C635" s="2">
        <v>329151.07</v>
      </c>
      <c r="D635" s="2">
        <v>99343.18</v>
      </c>
      <c r="E635" s="2">
        <v>3919.23</v>
      </c>
      <c r="F635" s="2">
        <v>396698.01</v>
      </c>
      <c r="G635" s="2">
        <v>140045.03</v>
      </c>
      <c r="H635" s="2">
        <v>35072.08</v>
      </c>
      <c r="I635" s="2">
        <v>279319.45</v>
      </c>
      <c r="J635" s="2">
        <v>188790.92</v>
      </c>
      <c r="K635" s="2">
        <v>17254.97</v>
      </c>
      <c r="L635" s="2">
        <v>291982.17</v>
      </c>
      <c r="M635" s="2">
        <v>531629.15</v>
      </c>
      <c r="N635" s="2">
        <v>1080178.79</v>
      </c>
      <c r="O635" s="3">
        <f>SUM('ILLERIN SEKTOR BAZINDA IHRACATI'!$C635:$N635)</f>
        <v>3393384.05</v>
      </c>
    </row>
    <row r="636" spans="1:15" ht="12">
      <c r="A636" s="1" t="s">
        <v>91</v>
      </c>
      <c r="B636" s="1" t="s">
        <v>31</v>
      </c>
      <c r="C636" s="2">
        <v>2830899.48</v>
      </c>
      <c r="D636" s="2">
        <v>2924567.18</v>
      </c>
      <c r="E636" s="2">
        <v>3949135.74</v>
      </c>
      <c r="F636" s="2">
        <v>3045997.33</v>
      </c>
      <c r="G636" s="2">
        <v>4105102.92</v>
      </c>
      <c r="H636" s="2">
        <v>4182417.8</v>
      </c>
      <c r="I636" s="2">
        <v>4407744.94</v>
      </c>
      <c r="J636" s="2">
        <v>4595234.54</v>
      </c>
      <c r="K636" s="2">
        <v>3101505.76</v>
      </c>
      <c r="L636" s="2">
        <v>5237005.44</v>
      </c>
      <c r="M636" s="2">
        <v>3536106.06</v>
      </c>
      <c r="N636" s="2">
        <v>5303341.35</v>
      </c>
      <c r="O636" s="3">
        <f>SUM('ILLERIN SEKTOR BAZINDA IHRACATI'!$C636:$N636)</f>
        <v>47219058.54</v>
      </c>
    </row>
    <row r="637" spans="1:15" ht="12">
      <c r="A637" s="1" t="s">
        <v>91</v>
      </c>
      <c r="B637" s="1" t="s">
        <v>32</v>
      </c>
      <c r="C637" s="2">
        <v>303516.15</v>
      </c>
      <c r="D637" s="2">
        <v>777009.63</v>
      </c>
      <c r="E637" s="2">
        <v>1039961.29</v>
      </c>
      <c r="F637" s="2">
        <v>976188.16</v>
      </c>
      <c r="G637" s="2">
        <v>791521.52</v>
      </c>
      <c r="H637" s="2">
        <v>269424.96</v>
      </c>
      <c r="I637" s="2">
        <v>1949948.99</v>
      </c>
      <c r="J637" s="2">
        <v>2213108.21</v>
      </c>
      <c r="K637" s="2">
        <v>2021685.19</v>
      </c>
      <c r="L637" s="2">
        <v>1201169.24</v>
      </c>
      <c r="M637" s="2">
        <v>694508.98</v>
      </c>
      <c r="N637" s="2">
        <v>872527.12</v>
      </c>
      <c r="O637" s="3">
        <f>SUM('ILLERIN SEKTOR BAZINDA IHRACATI'!$C637:$N637)</f>
        <v>13110569.44</v>
      </c>
    </row>
    <row r="638" spans="1:15" ht="12">
      <c r="A638" s="1" t="s">
        <v>91</v>
      </c>
      <c r="B638" s="1" t="s">
        <v>33</v>
      </c>
      <c r="E638" s="2">
        <v>320.94</v>
      </c>
      <c r="F638" s="2">
        <v>78.13</v>
      </c>
      <c r="H638" s="2">
        <v>12085.25</v>
      </c>
      <c r="I638" s="2">
        <v>624</v>
      </c>
      <c r="K638" s="2">
        <v>4500</v>
      </c>
      <c r="L638" s="2">
        <v>4529.9</v>
      </c>
      <c r="O638" s="3">
        <f>SUM('ILLERIN SEKTOR BAZINDA IHRACATI'!$C638:$N638)</f>
        <v>22138.22</v>
      </c>
    </row>
    <row r="639" spans="1:15" ht="12">
      <c r="A639" s="1" t="s">
        <v>91</v>
      </c>
      <c r="B639" s="1" t="s">
        <v>34</v>
      </c>
      <c r="C639" s="2">
        <v>58951959.48</v>
      </c>
      <c r="D639" s="2">
        <v>79694982.69</v>
      </c>
      <c r="E639" s="2">
        <v>94314417.59</v>
      </c>
      <c r="F639" s="2">
        <v>84558658.75</v>
      </c>
      <c r="G639" s="2">
        <v>106566420.64</v>
      </c>
      <c r="H639" s="2">
        <v>81381172.63</v>
      </c>
      <c r="I639" s="2">
        <v>109609686.03</v>
      </c>
      <c r="J639" s="2">
        <v>66752996.56</v>
      </c>
      <c r="K639" s="2">
        <v>52891112.52</v>
      </c>
      <c r="L639" s="2">
        <v>69294452.58</v>
      </c>
      <c r="M639" s="2">
        <v>77733979.85</v>
      </c>
      <c r="N639" s="2">
        <v>83785604.44</v>
      </c>
      <c r="O639" s="3">
        <f>SUM('ILLERIN SEKTOR BAZINDA IHRACATI'!$C639:$N639)</f>
        <v>965535443.76</v>
      </c>
    </row>
    <row r="640" spans="1:15" ht="12">
      <c r="A640" s="1" t="s">
        <v>91</v>
      </c>
      <c r="B640" s="1" t="s">
        <v>35</v>
      </c>
      <c r="C640" s="2">
        <v>1359533.31</v>
      </c>
      <c r="D640" s="2">
        <v>1096775.67</v>
      </c>
      <c r="E640" s="2">
        <v>1206021.18</v>
      </c>
      <c r="F640" s="2">
        <v>802741.47</v>
      </c>
      <c r="G640" s="2">
        <v>1188665.96</v>
      </c>
      <c r="H640" s="2">
        <v>1408105.49</v>
      </c>
      <c r="I640" s="2">
        <v>1298905.79</v>
      </c>
      <c r="J640" s="2">
        <v>883788.49</v>
      </c>
      <c r="K640" s="2">
        <v>882639.87</v>
      </c>
      <c r="L640" s="2">
        <v>1110854.42</v>
      </c>
      <c r="M640" s="2">
        <v>1043255.34</v>
      </c>
      <c r="N640" s="2">
        <v>1387403.01</v>
      </c>
      <c r="O640" s="3">
        <f>SUM('ILLERIN SEKTOR BAZINDA IHRACATI'!$C640:$N640)</f>
        <v>13668689.999999998</v>
      </c>
    </row>
    <row r="641" spans="1:15" ht="12">
      <c r="A641" s="1" t="s">
        <v>91</v>
      </c>
      <c r="B641" s="1" t="s">
        <v>36</v>
      </c>
      <c r="C641" s="2">
        <v>23929.44</v>
      </c>
      <c r="D641" s="2">
        <v>118919.53</v>
      </c>
      <c r="E641" s="2">
        <v>165328.2</v>
      </c>
      <c r="F641" s="2">
        <v>237444.83</v>
      </c>
      <c r="G641" s="2">
        <v>166078.39</v>
      </c>
      <c r="H641" s="2">
        <v>328984</v>
      </c>
      <c r="I641" s="2">
        <v>175799.2</v>
      </c>
      <c r="J641" s="2">
        <v>100363.55</v>
      </c>
      <c r="K641" s="2">
        <v>69133.1</v>
      </c>
      <c r="L641" s="2">
        <v>153030.03</v>
      </c>
      <c r="M641" s="2">
        <v>9028.16</v>
      </c>
      <c r="N641" s="2">
        <v>138790.08</v>
      </c>
      <c r="O641" s="3">
        <f>SUM('ILLERIN SEKTOR BAZINDA IHRACATI'!$C641:$N641)</f>
        <v>1686828.5100000002</v>
      </c>
    </row>
    <row r="642" spans="1:15" ht="12">
      <c r="A642" s="1" t="s">
        <v>91</v>
      </c>
      <c r="B642" s="1" t="s">
        <v>37</v>
      </c>
      <c r="C642" s="2">
        <v>4091.56</v>
      </c>
      <c r="E642" s="2">
        <v>6441</v>
      </c>
      <c r="F642" s="2">
        <v>1662.6</v>
      </c>
      <c r="G642" s="2">
        <v>11721.41</v>
      </c>
      <c r="H642" s="2">
        <v>22166.43</v>
      </c>
      <c r="I642" s="2">
        <v>130</v>
      </c>
      <c r="J642" s="2">
        <v>2196.71</v>
      </c>
      <c r="K642" s="2">
        <v>7000</v>
      </c>
      <c r="L642" s="2">
        <v>14941.19</v>
      </c>
      <c r="M642" s="2">
        <v>9456</v>
      </c>
      <c r="N642" s="2">
        <v>32750.6</v>
      </c>
      <c r="O642" s="3">
        <f>SUM('ILLERIN SEKTOR BAZINDA IHRACATI'!$C642:$N642)</f>
        <v>112557.5</v>
      </c>
    </row>
    <row r="643" spans="1:15" ht="12">
      <c r="A643" s="1" t="s">
        <v>91</v>
      </c>
      <c r="B643" s="1" t="s">
        <v>38</v>
      </c>
      <c r="C643" s="2">
        <v>379150.7</v>
      </c>
      <c r="D643" s="2">
        <v>443731.17</v>
      </c>
      <c r="E643" s="2">
        <v>762794.89</v>
      </c>
      <c r="F643" s="2">
        <v>389747.49</v>
      </c>
      <c r="G643" s="2">
        <v>330382.71</v>
      </c>
      <c r="H643" s="2">
        <v>729988.57</v>
      </c>
      <c r="I643" s="2">
        <v>302510.04</v>
      </c>
      <c r="J643" s="2">
        <v>530311.3</v>
      </c>
      <c r="K643" s="2">
        <v>1150667.14</v>
      </c>
      <c r="L643" s="2">
        <v>375615.12</v>
      </c>
      <c r="M643" s="2">
        <v>665262.18</v>
      </c>
      <c r="N643" s="2">
        <v>582283.54</v>
      </c>
      <c r="O643" s="3">
        <f>SUM('ILLERIN SEKTOR BAZINDA IHRACATI'!$C643:$N643)</f>
        <v>6642444.85</v>
      </c>
    </row>
    <row r="644" spans="1:15" ht="12">
      <c r="A644" s="1" t="s">
        <v>91</v>
      </c>
      <c r="B644" s="1" t="s">
        <v>39</v>
      </c>
      <c r="C644" s="2">
        <v>797751.09</v>
      </c>
      <c r="D644" s="2">
        <v>1244631</v>
      </c>
      <c r="E644" s="2">
        <v>410814.62</v>
      </c>
      <c r="F644" s="2">
        <v>1076569.09</v>
      </c>
      <c r="G644" s="2">
        <v>1118480.15</v>
      </c>
      <c r="H644" s="2">
        <v>1897648.51</v>
      </c>
      <c r="I644" s="2">
        <v>1476153.32</v>
      </c>
      <c r="J644" s="2">
        <v>578346.84</v>
      </c>
      <c r="K644" s="2">
        <v>1891708.5</v>
      </c>
      <c r="L644" s="2">
        <v>1716963.99</v>
      </c>
      <c r="M644" s="2">
        <v>1213622.32</v>
      </c>
      <c r="N644" s="2">
        <v>1956888</v>
      </c>
      <c r="O644" s="3">
        <f>SUM('ILLERIN SEKTOR BAZINDA IHRACATI'!$C644:$N644)</f>
        <v>15379577.43</v>
      </c>
    </row>
    <row r="645" spans="1:15" ht="12">
      <c r="A645" s="1" t="s">
        <v>91</v>
      </c>
      <c r="B645" s="1" t="s">
        <v>40</v>
      </c>
      <c r="C645" s="2">
        <v>92340</v>
      </c>
      <c r="D645" s="2">
        <v>79285</v>
      </c>
      <c r="E645" s="2">
        <v>274843</v>
      </c>
      <c r="F645" s="2">
        <v>48810</v>
      </c>
      <c r="G645" s="2">
        <v>164135</v>
      </c>
      <c r="H645" s="2">
        <v>16324.2</v>
      </c>
      <c r="J645" s="2">
        <v>2098111.05</v>
      </c>
      <c r="L645" s="2">
        <v>78286.4</v>
      </c>
      <c r="M645" s="2">
        <v>163325</v>
      </c>
      <c r="N645" s="2">
        <v>74811.7</v>
      </c>
      <c r="O645" s="3">
        <f>SUM('ILLERIN SEKTOR BAZINDA IHRACATI'!$C645:$N645)</f>
        <v>3090271.35</v>
      </c>
    </row>
    <row r="646" spans="1:15" ht="12">
      <c r="A646" s="1" t="s">
        <v>91</v>
      </c>
      <c r="B646" s="1" t="s">
        <v>41</v>
      </c>
      <c r="C646" s="2">
        <v>77065.12</v>
      </c>
      <c r="D646" s="2">
        <v>2371.95</v>
      </c>
      <c r="E646" s="2">
        <v>209381.09</v>
      </c>
      <c r="F646" s="2">
        <v>1316940.27</v>
      </c>
      <c r="G646" s="2">
        <v>55594.62</v>
      </c>
      <c r="H646" s="2">
        <v>369920.56</v>
      </c>
      <c r="I646" s="2">
        <v>351566.73</v>
      </c>
      <c r="J646" s="2">
        <v>156307.41</v>
      </c>
      <c r="K646" s="2">
        <v>122822.3</v>
      </c>
      <c r="L646" s="2">
        <v>320081.69</v>
      </c>
      <c r="M646" s="2">
        <v>314482.13</v>
      </c>
      <c r="N646" s="2">
        <v>434336.93</v>
      </c>
      <c r="O646" s="3">
        <f>SUM('ILLERIN SEKTOR BAZINDA IHRACATI'!$C646:$N646)</f>
        <v>3730870.8</v>
      </c>
    </row>
    <row r="647" spans="1:15" ht="12">
      <c r="A647" s="1" t="s">
        <v>91</v>
      </c>
      <c r="B647" s="1" t="s">
        <v>42</v>
      </c>
      <c r="C647" s="2">
        <v>3226118.5</v>
      </c>
      <c r="D647" s="2">
        <v>1992285.85</v>
      </c>
      <c r="E647" s="2">
        <v>3087587.53</v>
      </c>
      <c r="F647" s="2">
        <v>3791881.59</v>
      </c>
      <c r="G647" s="2">
        <v>2738879.33</v>
      </c>
      <c r="H647" s="2">
        <v>2515499.64</v>
      </c>
      <c r="I647" s="2">
        <v>3327730.8</v>
      </c>
      <c r="J647" s="2">
        <v>2363169.39</v>
      </c>
      <c r="K647" s="2">
        <v>2173677.75</v>
      </c>
      <c r="L647" s="2">
        <v>2569786.95</v>
      </c>
      <c r="M647" s="2">
        <v>4951637.45</v>
      </c>
      <c r="N647" s="2">
        <v>3769723.13</v>
      </c>
      <c r="O647" s="3">
        <f>SUM('ILLERIN SEKTOR BAZINDA IHRACATI'!$C647:$N647)</f>
        <v>36507977.91</v>
      </c>
    </row>
    <row r="648" spans="1:15" ht="12">
      <c r="A648" s="1" t="s">
        <v>91</v>
      </c>
      <c r="B648" s="1" t="s">
        <v>43</v>
      </c>
      <c r="C648" s="2">
        <v>7061309.98</v>
      </c>
      <c r="D648" s="2">
        <v>5433659.54</v>
      </c>
      <c r="E648" s="2">
        <v>4308119.09</v>
      </c>
      <c r="F648" s="2">
        <v>4526437.73</v>
      </c>
      <c r="G648" s="2">
        <v>5119590.59</v>
      </c>
      <c r="H648" s="2">
        <v>5847481.05</v>
      </c>
      <c r="I648" s="2">
        <v>8568908.01</v>
      </c>
      <c r="J648" s="2">
        <v>7399267.63</v>
      </c>
      <c r="K648" s="2">
        <v>7541311.58</v>
      </c>
      <c r="L648" s="2">
        <v>7434844.14</v>
      </c>
      <c r="M648" s="2">
        <v>8002038.21</v>
      </c>
      <c r="N648" s="2">
        <v>8275212.84</v>
      </c>
      <c r="O648" s="3">
        <f>SUM('ILLERIN SEKTOR BAZINDA IHRACATI'!$C648:$N648)</f>
        <v>79518180.39</v>
      </c>
    </row>
    <row r="649" spans="1:15" ht="12">
      <c r="A649" s="1" t="s">
        <v>91</v>
      </c>
      <c r="B649" s="1" t="s">
        <v>44</v>
      </c>
      <c r="C649" s="2">
        <v>4998801.12</v>
      </c>
      <c r="D649" s="2">
        <v>2522467.77</v>
      </c>
      <c r="E649" s="2">
        <v>5975996.33</v>
      </c>
      <c r="F649" s="2">
        <v>2441409.79</v>
      </c>
      <c r="G649" s="2">
        <v>3087028.45</v>
      </c>
      <c r="H649" s="2">
        <v>10437924.03</v>
      </c>
      <c r="I649" s="2">
        <v>6050796.49</v>
      </c>
      <c r="J649" s="2">
        <v>8696668.25</v>
      </c>
      <c r="K649" s="2">
        <v>6660233.98</v>
      </c>
      <c r="L649" s="2">
        <v>6613510.58</v>
      </c>
      <c r="M649" s="2">
        <v>5440108.21</v>
      </c>
      <c r="N649" s="2">
        <v>7036859.7</v>
      </c>
      <c r="O649" s="3">
        <f>SUM('ILLERIN SEKTOR BAZINDA IHRACATI'!$C649:$N649)</f>
        <v>69961804.7</v>
      </c>
    </row>
    <row r="650" spans="1:15" ht="12">
      <c r="A650" s="1" t="s">
        <v>91</v>
      </c>
      <c r="B650" s="1" t="s">
        <v>45</v>
      </c>
      <c r="C650" s="2">
        <v>2728818.47</v>
      </c>
      <c r="D650" s="2">
        <v>1942810.89</v>
      </c>
      <c r="E650" s="2">
        <v>2089254.99</v>
      </c>
      <c r="F650" s="2">
        <v>2078626.77</v>
      </c>
      <c r="G650" s="2">
        <v>2321777.45</v>
      </c>
      <c r="H650" s="2">
        <v>2225346.27</v>
      </c>
      <c r="I650" s="2">
        <v>1234481.71</v>
      </c>
      <c r="J650" s="2">
        <v>704388.48</v>
      </c>
      <c r="K650" s="2">
        <v>861873.53</v>
      </c>
      <c r="L650" s="2">
        <v>1389288.71</v>
      </c>
      <c r="M650" s="2">
        <v>1352714.63</v>
      </c>
      <c r="N650" s="2">
        <v>1196142.76</v>
      </c>
      <c r="O650" s="3">
        <f>SUM('ILLERIN SEKTOR BAZINDA IHRACATI'!$C650:$N650)</f>
        <v>20125524.66</v>
      </c>
    </row>
    <row r="651" spans="1:15" ht="12">
      <c r="A651" s="1" t="s">
        <v>91</v>
      </c>
      <c r="B651" s="1" t="s">
        <v>46</v>
      </c>
      <c r="C651" s="2">
        <v>3571563.95</v>
      </c>
      <c r="D651" s="2">
        <v>4176294.18</v>
      </c>
      <c r="E651" s="2">
        <v>1834817.69</v>
      </c>
      <c r="F651" s="2">
        <v>3012223.8</v>
      </c>
      <c r="G651" s="2">
        <v>4888423.48</v>
      </c>
      <c r="H651" s="2">
        <v>4212396.93</v>
      </c>
      <c r="I651" s="2">
        <v>2707844.54</v>
      </c>
      <c r="J651" s="2">
        <v>3268100.01</v>
      </c>
      <c r="K651" s="2">
        <v>4546061.17</v>
      </c>
      <c r="L651" s="2">
        <v>5041654.04</v>
      </c>
      <c r="M651" s="2">
        <v>4330300.67</v>
      </c>
      <c r="N651" s="2">
        <v>3628640.34</v>
      </c>
      <c r="O651" s="3">
        <f>SUM('ILLERIN SEKTOR BAZINDA IHRACATI'!$C651:$N651)</f>
        <v>45218320.8</v>
      </c>
    </row>
    <row r="652" spans="1:15" ht="12">
      <c r="A652" s="1" t="s">
        <v>91</v>
      </c>
      <c r="B652" s="1" t="s">
        <v>47</v>
      </c>
      <c r="C652" s="2">
        <v>2713169.92</v>
      </c>
      <c r="D652" s="2">
        <v>2283862.75</v>
      </c>
      <c r="E652" s="2">
        <v>5185057.77</v>
      </c>
      <c r="F652" s="2">
        <v>7307262.95</v>
      </c>
      <c r="G652" s="2">
        <v>6552517.91</v>
      </c>
      <c r="H652" s="2">
        <v>4482246.82</v>
      </c>
      <c r="I652" s="2">
        <v>15039910.4</v>
      </c>
      <c r="J652" s="2">
        <v>4115661.41</v>
      </c>
      <c r="K652" s="2">
        <v>12588459.22</v>
      </c>
      <c r="L652" s="2">
        <v>14032477.93</v>
      </c>
      <c r="M652" s="2">
        <v>4478588.62</v>
      </c>
      <c r="N652" s="2">
        <v>2674566.54</v>
      </c>
      <c r="O652" s="3">
        <f>SUM('ILLERIN SEKTOR BAZINDA IHRACATI'!$C652:$N652)</f>
        <v>81453782.24000002</v>
      </c>
    </row>
    <row r="653" spans="1:15" ht="12">
      <c r="A653" s="1" t="s">
        <v>91</v>
      </c>
      <c r="B653" s="1" t="s">
        <v>48</v>
      </c>
      <c r="C653" s="2">
        <v>531297.72</v>
      </c>
      <c r="D653" s="2">
        <v>390373.77</v>
      </c>
      <c r="E653" s="2">
        <v>805772.35</v>
      </c>
      <c r="F653" s="2">
        <v>575033.86</v>
      </c>
      <c r="G653" s="2">
        <v>704970.64</v>
      </c>
      <c r="H653" s="2">
        <v>523426.5</v>
      </c>
      <c r="I653" s="2">
        <v>697906.14</v>
      </c>
      <c r="J653" s="2">
        <v>554977.27</v>
      </c>
      <c r="K653" s="2">
        <v>891787.83</v>
      </c>
      <c r="L653" s="2">
        <v>3061530.28</v>
      </c>
      <c r="M653" s="2">
        <v>4300657.09</v>
      </c>
      <c r="N653" s="2">
        <v>4116777.67</v>
      </c>
      <c r="O653" s="3">
        <f>SUM('ILLERIN SEKTOR BAZINDA IHRACATI'!$C653:$N653)</f>
        <v>17154511.119999997</v>
      </c>
    </row>
    <row r="654" spans="1:15" ht="12">
      <c r="A654" s="1" t="s">
        <v>91</v>
      </c>
      <c r="B654" s="1" t="s">
        <v>49</v>
      </c>
      <c r="C654" s="2">
        <v>1434452</v>
      </c>
      <c r="D654" s="2">
        <v>1274424.35</v>
      </c>
      <c r="E654" s="2">
        <v>1563420.55</v>
      </c>
      <c r="F654" s="2">
        <v>1511992.65</v>
      </c>
      <c r="G654" s="2">
        <v>1135714.5</v>
      </c>
      <c r="H654" s="2">
        <v>1315352.31</v>
      </c>
      <c r="I654" s="2">
        <v>1181069.18</v>
      </c>
      <c r="J654" s="2">
        <v>1438864</v>
      </c>
      <c r="K654" s="2">
        <v>1841186</v>
      </c>
      <c r="L654" s="2">
        <v>2191419.6</v>
      </c>
      <c r="M654" s="2">
        <v>1749967.5</v>
      </c>
      <c r="N654" s="2">
        <v>1782100.4</v>
      </c>
      <c r="O654" s="3">
        <f>SUM('ILLERIN SEKTOR BAZINDA IHRACATI'!$C654:$N654)</f>
        <v>18419963.04</v>
      </c>
    </row>
    <row r="655" spans="1:15" ht="12">
      <c r="A655" s="1" t="s">
        <v>91</v>
      </c>
      <c r="B655" s="1" t="s">
        <v>50</v>
      </c>
      <c r="N655" s="2">
        <v>8611.5</v>
      </c>
      <c r="O655" s="3">
        <f>SUM('ILLERIN SEKTOR BAZINDA IHRACATI'!$C655:$N655)</f>
        <v>8611.5</v>
      </c>
    </row>
    <row r="656" spans="1:15" ht="12">
      <c r="A656" s="1" t="s">
        <v>91</v>
      </c>
      <c r="B656" s="1" t="s">
        <v>51</v>
      </c>
      <c r="C656" s="2">
        <v>5195857.6</v>
      </c>
      <c r="D656" s="2">
        <v>7505422.1</v>
      </c>
      <c r="E656" s="2">
        <v>6406081.72</v>
      </c>
      <c r="F656" s="2">
        <v>6730755.04</v>
      </c>
      <c r="G656" s="2">
        <v>7759631.77</v>
      </c>
      <c r="H656" s="2">
        <v>6644573.88</v>
      </c>
      <c r="I656" s="2">
        <v>6608975.65</v>
      </c>
      <c r="J656" s="2">
        <v>7350819.38</v>
      </c>
      <c r="K656" s="2">
        <v>5906351.38</v>
      </c>
      <c r="L656" s="2">
        <v>7555119.02</v>
      </c>
      <c r="M656" s="2">
        <v>6386840.37</v>
      </c>
      <c r="N656" s="2">
        <v>6426436.02</v>
      </c>
      <c r="O656" s="3">
        <f>SUM('ILLERIN SEKTOR BAZINDA IHRACATI'!$C656:$N656)</f>
        <v>80476863.93</v>
      </c>
    </row>
    <row r="657" spans="1:15" ht="12">
      <c r="A657" s="1" t="s">
        <v>91</v>
      </c>
      <c r="B657" s="1" t="s">
        <v>52</v>
      </c>
      <c r="C657" s="2">
        <v>1834287.88</v>
      </c>
      <c r="D657" s="2">
        <v>1872865.5</v>
      </c>
      <c r="E657" s="2">
        <v>4462835.66</v>
      </c>
      <c r="F657" s="2">
        <v>4295461.85</v>
      </c>
      <c r="G657" s="2">
        <v>2377154.49</v>
      </c>
      <c r="H657" s="2">
        <v>1785457.65</v>
      </c>
      <c r="I657" s="2">
        <v>2581268.32</v>
      </c>
      <c r="J657" s="2">
        <v>913851.25</v>
      </c>
      <c r="K657" s="2">
        <v>1851272.11</v>
      </c>
      <c r="L657" s="2">
        <v>2000713.12</v>
      </c>
      <c r="M657" s="2">
        <v>945977.89</v>
      </c>
      <c r="N657" s="2">
        <v>1999051.15</v>
      </c>
      <c r="O657" s="3">
        <f>SUM('ILLERIN SEKTOR BAZINDA IHRACATI'!$C657:$N657)</f>
        <v>26920196.87</v>
      </c>
    </row>
    <row r="658" spans="1:15" ht="12">
      <c r="A658" s="1" t="s">
        <v>91</v>
      </c>
      <c r="B658" s="1" t="s">
        <v>53</v>
      </c>
      <c r="C658" s="2">
        <v>76551625.63</v>
      </c>
      <c r="D658" s="2">
        <v>67840903.05</v>
      </c>
      <c r="E658" s="2">
        <v>61813636.06</v>
      </c>
      <c r="F658" s="2">
        <v>48062617.4</v>
      </c>
      <c r="G658" s="2">
        <v>33903185.5</v>
      </c>
      <c r="H658" s="2">
        <v>20282222.95</v>
      </c>
      <c r="I658" s="2">
        <v>16467553.27</v>
      </c>
      <c r="J658" s="2">
        <v>17396573.66</v>
      </c>
      <c r="K658" s="2">
        <v>31984354.03</v>
      </c>
      <c r="L658" s="2">
        <v>53916527.54</v>
      </c>
      <c r="M658" s="2">
        <v>67747580.62</v>
      </c>
      <c r="N658" s="2">
        <v>83821401.99</v>
      </c>
      <c r="O658" s="3">
        <f>SUM('ILLERIN SEKTOR BAZINDA IHRACATI'!$C658:$N658)</f>
        <v>579788181.6999999</v>
      </c>
    </row>
    <row r="659" spans="1:15" ht="12">
      <c r="A659" s="1" t="s">
        <v>91</v>
      </c>
      <c r="B659" s="1" t="s">
        <v>54</v>
      </c>
      <c r="C659" s="2">
        <v>1583545.32</v>
      </c>
      <c r="D659" s="2">
        <v>1522178.27</v>
      </c>
      <c r="E659" s="2">
        <v>2327734.26</v>
      </c>
      <c r="F659" s="2">
        <v>1315149.33</v>
      </c>
      <c r="G659" s="2">
        <v>1618274.89</v>
      </c>
      <c r="H659" s="2">
        <v>1255529.26</v>
      </c>
      <c r="I659" s="2">
        <v>1741021.15</v>
      </c>
      <c r="J659" s="2">
        <v>1363775.11</v>
      </c>
      <c r="K659" s="2">
        <v>1296041.12</v>
      </c>
      <c r="L659" s="2">
        <v>875172.23</v>
      </c>
      <c r="M659" s="2">
        <v>1228455.85</v>
      </c>
      <c r="N659" s="2">
        <v>2483586.57</v>
      </c>
      <c r="O659" s="3">
        <f>SUM('ILLERIN SEKTOR BAZINDA IHRACATI'!$C659:$N659)</f>
        <v>18610463.36</v>
      </c>
    </row>
    <row r="660" spans="1:15" ht="12">
      <c r="A660" s="1" t="s">
        <v>92</v>
      </c>
      <c r="B660" s="1" t="s">
        <v>31</v>
      </c>
      <c r="C660" s="2">
        <v>1199820.12</v>
      </c>
      <c r="D660" s="2">
        <v>1480510.9</v>
      </c>
      <c r="E660" s="2">
        <v>1545670.66</v>
      </c>
      <c r="F660" s="2">
        <v>1633876.98</v>
      </c>
      <c r="G660" s="2">
        <v>1509857.26</v>
      </c>
      <c r="H660" s="2">
        <v>1250200.15</v>
      </c>
      <c r="I660" s="2">
        <v>1777096.87</v>
      </c>
      <c r="J660" s="2">
        <v>1584963.71</v>
      </c>
      <c r="K660" s="2">
        <v>1810834.99</v>
      </c>
      <c r="L660" s="2">
        <v>1323822.53</v>
      </c>
      <c r="M660" s="2">
        <v>753326.36</v>
      </c>
      <c r="N660" s="2">
        <v>786529.57</v>
      </c>
      <c r="O660" s="3">
        <f>SUM('ILLERIN SEKTOR BAZINDA IHRACATI'!$C660:$N660)</f>
        <v>16656510.100000001</v>
      </c>
    </row>
    <row r="661" spans="1:15" ht="12">
      <c r="A661" s="1" t="s">
        <v>92</v>
      </c>
      <c r="B661" s="1" t="s">
        <v>32</v>
      </c>
      <c r="C661" s="2">
        <v>378939.07</v>
      </c>
      <c r="D661" s="2">
        <v>419846.19</v>
      </c>
      <c r="E661" s="2">
        <v>976209.41</v>
      </c>
      <c r="F661" s="2">
        <v>1008161.51</v>
      </c>
      <c r="G661" s="2">
        <v>989667.31</v>
      </c>
      <c r="H661" s="2">
        <v>944347.72</v>
      </c>
      <c r="I661" s="2">
        <v>915861.89</v>
      </c>
      <c r="J661" s="2">
        <v>845012.94</v>
      </c>
      <c r="K661" s="2">
        <v>562125.57</v>
      </c>
      <c r="L661" s="2">
        <v>562066.15</v>
      </c>
      <c r="M661" s="2">
        <v>289069.78</v>
      </c>
      <c r="N661" s="2">
        <v>372624.47</v>
      </c>
      <c r="O661" s="3">
        <f>SUM('ILLERIN SEKTOR BAZINDA IHRACATI'!$C661:$N661)</f>
        <v>8263932.01</v>
      </c>
    </row>
    <row r="662" spans="1:15" ht="12">
      <c r="A662" s="1" t="s">
        <v>92</v>
      </c>
      <c r="B662" s="1" t="s">
        <v>34</v>
      </c>
      <c r="C662" s="2">
        <v>311764.65</v>
      </c>
      <c r="D662" s="2">
        <v>256755.84</v>
      </c>
      <c r="E662" s="2">
        <v>1010776.69</v>
      </c>
      <c r="F662" s="2">
        <v>1600787.02</v>
      </c>
      <c r="G662" s="2">
        <v>764356.12</v>
      </c>
      <c r="H662" s="2">
        <v>479488.57</v>
      </c>
      <c r="I662" s="2">
        <v>899980.15</v>
      </c>
      <c r="J662" s="2">
        <v>1119277.01</v>
      </c>
      <c r="K662" s="2">
        <v>949860.23</v>
      </c>
      <c r="L662" s="2">
        <v>1475218.21</v>
      </c>
      <c r="M662" s="2">
        <v>1191471.97</v>
      </c>
      <c r="N662" s="2">
        <v>918530.66</v>
      </c>
      <c r="O662" s="3">
        <f>SUM('ILLERIN SEKTOR BAZINDA IHRACATI'!$C662:$N662)</f>
        <v>10978267.120000003</v>
      </c>
    </row>
    <row r="663" spans="1:15" ht="12">
      <c r="A663" s="1" t="s">
        <v>92</v>
      </c>
      <c r="B663" s="1" t="s">
        <v>35</v>
      </c>
      <c r="C663" s="2">
        <v>204156.12</v>
      </c>
      <c r="D663" s="2">
        <v>348090.87</v>
      </c>
      <c r="E663" s="2">
        <v>277402</v>
      </c>
      <c r="F663" s="2">
        <v>268837.1</v>
      </c>
      <c r="G663" s="2">
        <v>247945.79</v>
      </c>
      <c r="H663" s="2">
        <v>403007.79</v>
      </c>
      <c r="I663" s="2">
        <v>183842.72</v>
      </c>
      <c r="J663" s="2">
        <v>342514.27</v>
      </c>
      <c r="K663" s="2">
        <v>306353.03</v>
      </c>
      <c r="L663" s="2">
        <v>487019.91</v>
      </c>
      <c r="M663" s="2">
        <v>314101.38</v>
      </c>
      <c r="N663" s="2">
        <v>339591.17</v>
      </c>
      <c r="O663" s="3">
        <f>SUM('ILLERIN SEKTOR BAZINDA IHRACATI'!$C663:$N663)</f>
        <v>3722862.1500000004</v>
      </c>
    </row>
    <row r="664" spans="1:15" ht="12">
      <c r="A664" s="1" t="s">
        <v>92</v>
      </c>
      <c r="B664" s="1" t="s">
        <v>36</v>
      </c>
      <c r="C664" s="2">
        <v>467.47</v>
      </c>
      <c r="D664" s="2">
        <v>2030.5</v>
      </c>
      <c r="E664" s="2">
        <v>1720.63</v>
      </c>
      <c r="F664" s="2">
        <v>560.77</v>
      </c>
      <c r="G664" s="2">
        <v>3810.36</v>
      </c>
      <c r="H664" s="2">
        <v>689.39</v>
      </c>
      <c r="I664" s="2">
        <v>30299.64</v>
      </c>
      <c r="J664" s="2">
        <v>2250.6</v>
      </c>
      <c r="K664" s="2">
        <v>93.97</v>
      </c>
      <c r="O664" s="3">
        <f>SUM('ILLERIN SEKTOR BAZINDA IHRACATI'!$C664:$N664)</f>
        <v>41923.33</v>
      </c>
    </row>
    <row r="665" spans="1:15" ht="12">
      <c r="A665" s="1" t="s">
        <v>92</v>
      </c>
      <c r="B665" s="1" t="s">
        <v>37</v>
      </c>
      <c r="C665" s="2">
        <v>1655.54</v>
      </c>
      <c r="D665" s="2">
        <v>818.36</v>
      </c>
      <c r="G665" s="2">
        <v>913.99</v>
      </c>
      <c r="H665" s="2">
        <v>9463.7</v>
      </c>
      <c r="I665" s="2">
        <v>3182.81</v>
      </c>
      <c r="J665" s="2">
        <v>573.97</v>
      </c>
      <c r="K665" s="2">
        <v>1815.58</v>
      </c>
      <c r="N665" s="2">
        <v>83.36</v>
      </c>
      <c r="O665" s="3">
        <f>SUM('ILLERIN SEKTOR BAZINDA IHRACATI'!$C665:$N665)</f>
        <v>18507.309999999998</v>
      </c>
    </row>
    <row r="666" spans="1:15" ht="12">
      <c r="A666" s="1" t="s">
        <v>92</v>
      </c>
      <c r="B666" s="1" t="s">
        <v>38</v>
      </c>
      <c r="C666" s="2">
        <v>577720.68</v>
      </c>
      <c r="D666" s="2">
        <v>565144.42</v>
      </c>
      <c r="E666" s="2">
        <v>671127.26</v>
      </c>
      <c r="F666" s="2">
        <v>537508.95</v>
      </c>
      <c r="G666" s="2">
        <v>866080.96</v>
      </c>
      <c r="H666" s="2">
        <v>368426.97</v>
      </c>
      <c r="I666" s="2">
        <v>507894.94</v>
      </c>
      <c r="J666" s="2">
        <v>982834.31</v>
      </c>
      <c r="K666" s="2">
        <v>601404.5</v>
      </c>
      <c r="L666" s="2">
        <v>718758.78</v>
      </c>
      <c r="M666" s="2">
        <v>718926</v>
      </c>
      <c r="N666" s="2">
        <v>1202677.51</v>
      </c>
      <c r="O666" s="3">
        <f>SUM('ILLERIN SEKTOR BAZINDA IHRACATI'!$C666:$N666)</f>
        <v>8318505.28</v>
      </c>
    </row>
    <row r="667" spans="1:15" ht="12">
      <c r="A667" s="1" t="s">
        <v>92</v>
      </c>
      <c r="B667" s="1" t="s">
        <v>39</v>
      </c>
      <c r="D667" s="2">
        <v>302.71</v>
      </c>
      <c r="E667" s="2">
        <v>946.07</v>
      </c>
      <c r="F667" s="2">
        <v>165.35</v>
      </c>
      <c r="G667" s="2">
        <v>140.6</v>
      </c>
      <c r="M667" s="2">
        <v>2941.75</v>
      </c>
      <c r="O667" s="3">
        <f>SUM('ILLERIN SEKTOR BAZINDA IHRACATI'!$C667:$N667)</f>
        <v>4496.48</v>
      </c>
    </row>
    <row r="668" spans="1:15" ht="12">
      <c r="A668" s="1" t="s">
        <v>92</v>
      </c>
      <c r="B668" s="1" t="s">
        <v>41</v>
      </c>
      <c r="C668" s="2">
        <v>64116.56</v>
      </c>
      <c r="D668" s="2">
        <v>44277.88</v>
      </c>
      <c r="E668" s="2">
        <v>78134.95</v>
      </c>
      <c r="F668" s="2">
        <v>75540.37</v>
      </c>
      <c r="G668" s="2">
        <v>43253.03</v>
      </c>
      <c r="H668" s="2">
        <v>3842.24</v>
      </c>
      <c r="I668" s="2">
        <v>44484.11</v>
      </c>
      <c r="J668" s="2">
        <v>26402.97</v>
      </c>
      <c r="K668" s="2">
        <v>17984.48</v>
      </c>
      <c r="L668" s="2">
        <v>40027.24</v>
      </c>
      <c r="M668" s="2">
        <v>21760.21</v>
      </c>
      <c r="N668" s="2">
        <v>33414.87</v>
      </c>
      <c r="O668" s="3">
        <f>SUM('ILLERIN SEKTOR BAZINDA IHRACATI'!$C668:$N668)</f>
        <v>493238.91</v>
      </c>
    </row>
    <row r="669" spans="1:15" ht="12">
      <c r="A669" s="1" t="s">
        <v>92</v>
      </c>
      <c r="B669" s="1" t="s">
        <v>42</v>
      </c>
      <c r="C669" s="2">
        <v>24565.6</v>
      </c>
      <c r="D669" s="2">
        <v>249334.67</v>
      </c>
      <c r="E669" s="2">
        <v>621743.03</v>
      </c>
      <c r="F669" s="2">
        <v>40169.99</v>
      </c>
      <c r="G669" s="2">
        <v>89580.39</v>
      </c>
      <c r="H669" s="2">
        <v>18931.34</v>
      </c>
      <c r="I669" s="2">
        <v>40657.86</v>
      </c>
      <c r="J669" s="2">
        <v>319239.47</v>
      </c>
      <c r="K669" s="2">
        <v>38172.48</v>
      </c>
      <c r="L669" s="2">
        <v>102666.73</v>
      </c>
      <c r="M669" s="2">
        <v>22931.53</v>
      </c>
      <c r="N669" s="2">
        <v>71107.73</v>
      </c>
      <c r="O669" s="3">
        <f>SUM('ILLERIN SEKTOR BAZINDA IHRACATI'!$C669:$N669)</f>
        <v>1639100.82</v>
      </c>
    </row>
    <row r="670" spans="1:15" ht="12">
      <c r="A670" s="1" t="s">
        <v>92</v>
      </c>
      <c r="B670" s="1" t="s">
        <v>43</v>
      </c>
      <c r="C670" s="2">
        <v>2077059.4</v>
      </c>
      <c r="D670" s="2">
        <v>2250101.17</v>
      </c>
      <c r="E670" s="2">
        <v>1991163.88</v>
      </c>
      <c r="F670" s="2">
        <v>1488278.03</v>
      </c>
      <c r="G670" s="2">
        <v>1844548.8</v>
      </c>
      <c r="H670" s="2">
        <v>1587954.22</v>
      </c>
      <c r="I670" s="2">
        <v>1961656.17</v>
      </c>
      <c r="J670" s="2">
        <v>2247153.66</v>
      </c>
      <c r="K670" s="2">
        <v>2557809.33</v>
      </c>
      <c r="L670" s="2">
        <v>3105253.45</v>
      </c>
      <c r="M670" s="2">
        <v>2902006.07</v>
      </c>
      <c r="N670" s="2">
        <v>2356676.99</v>
      </c>
      <c r="O670" s="3">
        <f>SUM('ILLERIN SEKTOR BAZINDA IHRACATI'!$C670:$N670)</f>
        <v>26369661.17</v>
      </c>
    </row>
    <row r="671" spans="1:15" ht="12">
      <c r="A671" s="1" t="s">
        <v>92</v>
      </c>
      <c r="B671" s="1" t="s">
        <v>44</v>
      </c>
      <c r="C671" s="2">
        <v>474320.52</v>
      </c>
      <c r="D671" s="2">
        <v>364678.35</v>
      </c>
      <c r="E671" s="2">
        <v>765163.35</v>
      </c>
      <c r="F671" s="2">
        <v>1240253.27</v>
      </c>
      <c r="G671" s="2">
        <v>894007.5</v>
      </c>
      <c r="H671" s="2">
        <v>754355.8</v>
      </c>
      <c r="I671" s="2">
        <v>715092.78</v>
      </c>
      <c r="J671" s="2">
        <v>1046582.2</v>
      </c>
      <c r="K671" s="2">
        <v>672752</v>
      </c>
      <c r="L671" s="2">
        <v>526520.72</v>
      </c>
      <c r="M671" s="2">
        <v>577743.56</v>
      </c>
      <c r="N671" s="2">
        <v>455610.03</v>
      </c>
      <c r="O671" s="3">
        <f>SUM('ILLERIN SEKTOR BAZINDA IHRACATI'!$C671:$N671)</f>
        <v>8487080.08</v>
      </c>
    </row>
    <row r="672" spans="1:15" ht="12">
      <c r="A672" s="1" t="s">
        <v>92</v>
      </c>
      <c r="B672" s="1" t="s">
        <v>45</v>
      </c>
      <c r="C672" s="2">
        <v>426907.97</v>
      </c>
      <c r="D672" s="2">
        <v>272906.37</v>
      </c>
      <c r="E672" s="2">
        <v>303364.36</v>
      </c>
      <c r="F672" s="2">
        <v>74917.24</v>
      </c>
      <c r="G672" s="2">
        <v>166601.29</v>
      </c>
      <c r="H672" s="2">
        <v>267110.59</v>
      </c>
      <c r="I672" s="2">
        <v>185566</v>
      </c>
      <c r="J672" s="2">
        <v>466356.67</v>
      </c>
      <c r="K672" s="2">
        <v>690246.73</v>
      </c>
      <c r="L672" s="2">
        <v>1014589.08</v>
      </c>
      <c r="M672" s="2">
        <v>189716.62</v>
      </c>
      <c r="N672" s="2">
        <v>204925.83</v>
      </c>
      <c r="O672" s="3">
        <f>SUM('ILLERIN SEKTOR BAZINDA IHRACATI'!$C672:$N672)</f>
        <v>4263208.75</v>
      </c>
    </row>
    <row r="673" spans="1:15" ht="12">
      <c r="A673" s="1" t="s">
        <v>92</v>
      </c>
      <c r="B673" s="1" t="s">
        <v>46</v>
      </c>
      <c r="C673" s="2">
        <v>337595.79</v>
      </c>
      <c r="D673" s="2">
        <v>372736.27</v>
      </c>
      <c r="E673" s="2">
        <v>434221.35</v>
      </c>
      <c r="F673" s="2">
        <v>522770.42</v>
      </c>
      <c r="G673" s="2">
        <v>603370.84</v>
      </c>
      <c r="H673" s="2">
        <v>581654.85</v>
      </c>
      <c r="I673" s="2">
        <v>548371.63</v>
      </c>
      <c r="J673" s="2">
        <v>611402.01</v>
      </c>
      <c r="K673" s="2">
        <v>428132.97</v>
      </c>
      <c r="L673" s="2">
        <v>440622.44</v>
      </c>
      <c r="M673" s="2">
        <v>143301.97</v>
      </c>
      <c r="N673" s="2">
        <v>132231.76</v>
      </c>
      <c r="O673" s="3">
        <f>SUM('ILLERIN SEKTOR BAZINDA IHRACATI'!$C673:$N673)</f>
        <v>5156412.3</v>
      </c>
    </row>
    <row r="674" spans="1:15" ht="12">
      <c r="A674" s="1" t="s">
        <v>92</v>
      </c>
      <c r="B674" s="1" t="s">
        <v>47</v>
      </c>
      <c r="C674" s="2">
        <v>46048.07</v>
      </c>
      <c r="D674" s="2">
        <v>80587.12</v>
      </c>
      <c r="E674" s="2">
        <v>77753.14</v>
      </c>
      <c r="F674" s="2">
        <v>127997.32</v>
      </c>
      <c r="G674" s="2">
        <v>344727.46</v>
      </c>
      <c r="H674" s="2">
        <v>45134.79</v>
      </c>
      <c r="I674" s="2">
        <v>59963.65</v>
      </c>
      <c r="J674" s="2">
        <v>151870.84</v>
      </c>
      <c r="K674" s="2">
        <v>102282.76</v>
      </c>
      <c r="L674" s="2">
        <v>106834.56</v>
      </c>
      <c r="M674" s="2">
        <v>91670.74</v>
      </c>
      <c r="N674" s="2">
        <v>95988.59</v>
      </c>
      <c r="O674" s="3">
        <f>SUM('ILLERIN SEKTOR BAZINDA IHRACATI'!$C674:$N674)</f>
        <v>1330859.0400000003</v>
      </c>
    </row>
    <row r="675" spans="1:15" ht="12">
      <c r="A675" s="1" t="s">
        <v>92</v>
      </c>
      <c r="B675" s="1" t="s">
        <v>48</v>
      </c>
      <c r="C675" s="2">
        <v>41470</v>
      </c>
      <c r="D675" s="2">
        <v>84685.33</v>
      </c>
      <c r="E675" s="2">
        <v>165645.32</v>
      </c>
      <c r="F675" s="2">
        <v>149037.05</v>
      </c>
      <c r="G675" s="2">
        <v>89440.08</v>
      </c>
      <c r="H675" s="2">
        <v>103766.75</v>
      </c>
      <c r="I675" s="2">
        <v>111894.06</v>
      </c>
      <c r="J675" s="2">
        <v>138389.82</v>
      </c>
      <c r="K675" s="2">
        <v>108349.39</v>
      </c>
      <c r="L675" s="2">
        <v>273887.55</v>
      </c>
      <c r="M675" s="2">
        <v>150389.59</v>
      </c>
      <c r="N675" s="2">
        <v>90634.03</v>
      </c>
      <c r="O675" s="3">
        <f>SUM('ILLERIN SEKTOR BAZINDA IHRACATI'!$C675:$N675)</f>
        <v>1507588.9700000002</v>
      </c>
    </row>
    <row r="676" spans="1:15" ht="12">
      <c r="A676" s="1" t="s">
        <v>92</v>
      </c>
      <c r="B676" s="1" t="s">
        <v>49</v>
      </c>
      <c r="C676" s="2">
        <v>322920.95</v>
      </c>
      <c r="D676" s="2">
        <v>208146.25</v>
      </c>
      <c r="E676" s="2">
        <v>263688.06</v>
      </c>
      <c r="F676" s="2">
        <v>187076.49</v>
      </c>
      <c r="G676" s="2">
        <v>183688.07</v>
      </c>
      <c r="H676" s="2">
        <v>176653.99</v>
      </c>
      <c r="I676" s="2">
        <v>140925.56</v>
      </c>
      <c r="J676" s="2">
        <v>154395.54</v>
      </c>
      <c r="K676" s="2">
        <v>130429.01</v>
      </c>
      <c r="L676" s="2">
        <v>385795.76</v>
      </c>
      <c r="M676" s="2">
        <v>274313.89</v>
      </c>
      <c r="N676" s="2">
        <v>307750.64</v>
      </c>
      <c r="O676" s="3">
        <f>SUM('ILLERIN SEKTOR BAZINDA IHRACATI'!$C676:$N676)</f>
        <v>2735784.2100000004</v>
      </c>
    </row>
    <row r="677" spans="1:15" ht="12">
      <c r="A677" s="1" t="s">
        <v>92</v>
      </c>
      <c r="B677" s="1" t="s">
        <v>50</v>
      </c>
      <c r="C677" s="2">
        <v>291.36</v>
      </c>
      <c r="E677" s="2">
        <v>7553.13</v>
      </c>
      <c r="F677" s="2">
        <v>1308.99</v>
      </c>
      <c r="G677" s="2">
        <v>931.25</v>
      </c>
      <c r="O677" s="3">
        <f>SUM('ILLERIN SEKTOR BAZINDA IHRACATI'!$C677:$N677)</f>
        <v>10084.73</v>
      </c>
    </row>
    <row r="678" spans="1:15" ht="12">
      <c r="A678" s="1" t="s">
        <v>92</v>
      </c>
      <c r="B678" s="1" t="s">
        <v>51</v>
      </c>
      <c r="C678" s="2">
        <v>145564.24</v>
      </c>
      <c r="D678" s="2">
        <v>128623.25</v>
      </c>
      <c r="E678" s="2">
        <v>112880.33</v>
      </c>
      <c r="F678" s="2">
        <v>145002.11</v>
      </c>
      <c r="G678" s="2">
        <v>148141.54</v>
      </c>
      <c r="H678" s="2">
        <v>164230.24</v>
      </c>
      <c r="I678" s="2">
        <v>93077.57</v>
      </c>
      <c r="J678" s="2">
        <v>128594.91</v>
      </c>
      <c r="K678" s="2">
        <v>108744.61</v>
      </c>
      <c r="L678" s="2">
        <v>86567.64</v>
      </c>
      <c r="M678" s="2">
        <v>143920.28</v>
      </c>
      <c r="N678" s="2">
        <v>63775.93</v>
      </c>
      <c r="O678" s="3">
        <f>SUM('ILLERIN SEKTOR BAZINDA IHRACATI'!$C678:$N678)</f>
        <v>1469122.65</v>
      </c>
    </row>
    <row r="679" spans="1:15" ht="12">
      <c r="A679" s="1" t="s">
        <v>92</v>
      </c>
      <c r="B679" s="1" t="s">
        <v>52</v>
      </c>
      <c r="C679" s="2">
        <v>24416.75</v>
      </c>
      <c r="D679" s="2">
        <v>335436.43</v>
      </c>
      <c r="E679" s="2">
        <v>166664.79</v>
      </c>
      <c r="F679" s="2">
        <v>184039.68</v>
      </c>
      <c r="G679" s="2">
        <v>1289.06</v>
      </c>
      <c r="H679" s="2">
        <v>81274.72</v>
      </c>
      <c r="I679" s="2">
        <v>91519.11</v>
      </c>
      <c r="J679" s="2">
        <v>565.96</v>
      </c>
      <c r="K679" s="2">
        <v>82520.47</v>
      </c>
      <c r="L679" s="2">
        <v>179.51</v>
      </c>
      <c r="M679" s="2">
        <v>963.19</v>
      </c>
      <c r="N679" s="2">
        <v>8946.21</v>
      </c>
      <c r="O679" s="3">
        <f>SUM('ILLERIN SEKTOR BAZINDA IHRACATI'!$C679:$N679)</f>
        <v>977815.8799999998</v>
      </c>
    </row>
    <row r="680" spans="1:15" ht="12">
      <c r="A680" s="1" t="s">
        <v>92</v>
      </c>
      <c r="B680" s="1" t="s">
        <v>53</v>
      </c>
      <c r="C680" s="2">
        <v>354293.97</v>
      </c>
      <c r="D680" s="2">
        <v>448286.21</v>
      </c>
      <c r="E680" s="2">
        <v>597339.03</v>
      </c>
      <c r="F680" s="2">
        <v>242450.43</v>
      </c>
      <c r="G680" s="2">
        <v>75008.37</v>
      </c>
      <c r="H680" s="2">
        <v>39729.3</v>
      </c>
      <c r="I680" s="2">
        <v>48184.34</v>
      </c>
      <c r="J680" s="2">
        <v>283.85</v>
      </c>
      <c r="K680" s="2">
        <v>35397.9</v>
      </c>
      <c r="L680" s="2">
        <v>45096.89</v>
      </c>
      <c r="M680" s="2">
        <v>297961.8</v>
      </c>
      <c r="N680" s="2">
        <v>303716.65</v>
      </c>
      <c r="O680" s="3">
        <f>SUM('ILLERIN SEKTOR BAZINDA IHRACATI'!$C680:$N680)</f>
        <v>2487748.7399999998</v>
      </c>
    </row>
    <row r="681" spans="1:15" ht="12">
      <c r="A681" s="1" t="s">
        <v>92</v>
      </c>
      <c r="B681" s="1" t="s">
        <v>54</v>
      </c>
      <c r="C681" s="2">
        <v>13014.49</v>
      </c>
      <c r="D681" s="2">
        <v>460.12</v>
      </c>
      <c r="E681" s="2">
        <v>2698.08</v>
      </c>
      <c r="F681" s="2">
        <v>19083.85</v>
      </c>
      <c r="J681" s="2">
        <v>35601.38</v>
      </c>
      <c r="K681" s="2">
        <v>2815.63</v>
      </c>
      <c r="L681" s="2">
        <v>14572.86</v>
      </c>
      <c r="N681" s="2">
        <v>32.59</v>
      </c>
      <c r="O681" s="3">
        <f>SUM('ILLERIN SEKTOR BAZINDA IHRACATI'!$C681:$N681)</f>
        <v>88279</v>
      </c>
    </row>
    <row r="682" spans="1:15" ht="12">
      <c r="A682" s="1" t="s">
        <v>93</v>
      </c>
      <c r="B682" s="1" t="s">
        <v>31</v>
      </c>
      <c r="C682" s="2">
        <v>939479.68</v>
      </c>
      <c r="D682" s="2">
        <v>671634.08</v>
      </c>
      <c r="E682" s="2">
        <v>956711.94</v>
      </c>
      <c r="F682" s="2">
        <v>1339243.76</v>
      </c>
      <c r="G682" s="2">
        <v>429956.49</v>
      </c>
      <c r="H682" s="2">
        <v>979441.84</v>
      </c>
      <c r="I682" s="2">
        <v>814164.27</v>
      </c>
      <c r="J682" s="2">
        <v>800720.85</v>
      </c>
      <c r="K682" s="2">
        <v>853342.94</v>
      </c>
      <c r="L682" s="2">
        <v>645992.46</v>
      </c>
      <c r="M682" s="2">
        <v>854542.29</v>
      </c>
      <c r="N682" s="2">
        <v>1714754.23</v>
      </c>
      <c r="O682" s="3">
        <f>SUM('ILLERIN SEKTOR BAZINDA IHRACATI'!$C682:$N682)</f>
        <v>10999984.829999998</v>
      </c>
    </row>
    <row r="683" spans="1:15" ht="12">
      <c r="A683" s="1" t="s">
        <v>93</v>
      </c>
      <c r="B683" s="1" t="s">
        <v>32</v>
      </c>
      <c r="C683" s="2">
        <v>1610994.14</v>
      </c>
      <c r="D683" s="2">
        <v>4379804.67</v>
      </c>
      <c r="E683" s="2">
        <v>3501916.42</v>
      </c>
      <c r="F683" s="2">
        <v>2665888.05</v>
      </c>
      <c r="G683" s="2">
        <v>129512.48</v>
      </c>
      <c r="H683" s="2">
        <v>6369024</v>
      </c>
      <c r="I683" s="2">
        <v>5615267.43</v>
      </c>
      <c r="J683" s="2">
        <v>4849708.4</v>
      </c>
      <c r="K683" s="2">
        <v>229729.96</v>
      </c>
      <c r="L683" s="2">
        <v>3618321.59</v>
      </c>
      <c r="M683" s="2">
        <v>30865.86</v>
      </c>
      <c r="N683" s="2">
        <v>1847978.92</v>
      </c>
      <c r="O683" s="3">
        <f>SUM('ILLERIN SEKTOR BAZINDA IHRACATI'!$C683:$N683)</f>
        <v>34849011.92</v>
      </c>
    </row>
    <row r="684" spans="1:15" ht="12">
      <c r="A684" s="1" t="s">
        <v>93</v>
      </c>
      <c r="B684" s="1" t="s">
        <v>34</v>
      </c>
      <c r="C684" s="2">
        <v>15150</v>
      </c>
      <c r="D684" s="2">
        <v>9050.84</v>
      </c>
      <c r="E684" s="2">
        <v>564111.03</v>
      </c>
      <c r="F684" s="2">
        <v>111420.52</v>
      </c>
      <c r="G684" s="2">
        <v>229272.16</v>
      </c>
      <c r="J684" s="2">
        <v>24800.54</v>
      </c>
      <c r="K684" s="2">
        <v>8850</v>
      </c>
      <c r="L684" s="2">
        <v>23808.67</v>
      </c>
      <c r="M684" s="2">
        <v>7146.85</v>
      </c>
      <c r="N684" s="2">
        <v>8869.68</v>
      </c>
      <c r="O684" s="3">
        <f>SUM('ILLERIN SEKTOR BAZINDA IHRACATI'!$C684:$N684)</f>
        <v>1002480.2900000002</v>
      </c>
    </row>
    <row r="685" spans="1:15" ht="12">
      <c r="A685" s="1" t="s">
        <v>93</v>
      </c>
      <c r="B685" s="1" t="s">
        <v>35</v>
      </c>
      <c r="C685" s="2">
        <v>326622.14</v>
      </c>
      <c r="D685" s="2">
        <v>550669.92</v>
      </c>
      <c r="E685" s="2">
        <v>551956.83</v>
      </c>
      <c r="F685" s="2">
        <v>230002.6</v>
      </c>
      <c r="G685" s="2">
        <v>215451.94</v>
      </c>
      <c r="H685" s="2">
        <v>290745.62</v>
      </c>
      <c r="I685" s="2">
        <v>495156.71</v>
      </c>
      <c r="J685" s="2">
        <v>481955.56</v>
      </c>
      <c r="K685" s="2">
        <v>471087.68</v>
      </c>
      <c r="L685" s="2">
        <v>774405.13</v>
      </c>
      <c r="M685" s="2">
        <v>425881.65</v>
      </c>
      <c r="N685" s="2">
        <v>425754.74</v>
      </c>
      <c r="O685" s="3">
        <f>SUM('ILLERIN SEKTOR BAZINDA IHRACATI'!$C685:$N685)</f>
        <v>5239690.520000001</v>
      </c>
    </row>
    <row r="686" spans="1:15" ht="12">
      <c r="A686" s="1" t="s">
        <v>93</v>
      </c>
      <c r="B686" s="1" t="s">
        <v>36</v>
      </c>
      <c r="C686" s="2">
        <v>3250.66</v>
      </c>
      <c r="D686" s="2">
        <v>58.67</v>
      </c>
      <c r="F686" s="2">
        <v>125177.7</v>
      </c>
      <c r="G686" s="2">
        <v>9570.03</v>
      </c>
      <c r="H686" s="2">
        <v>9920</v>
      </c>
      <c r="I686" s="2">
        <v>14044.47</v>
      </c>
      <c r="K686" s="2">
        <v>1354.21</v>
      </c>
      <c r="L686" s="2">
        <v>98196.54</v>
      </c>
      <c r="M686" s="2">
        <v>15243.56</v>
      </c>
      <c r="N686" s="2">
        <v>24350</v>
      </c>
      <c r="O686" s="3">
        <f>SUM('ILLERIN SEKTOR BAZINDA IHRACATI'!$C686:$N686)</f>
        <v>301165.83999999997</v>
      </c>
    </row>
    <row r="687" spans="1:15" ht="12">
      <c r="A687" s="1" t="s">
        <v>93</v>
      </c>
      <c r="B687" s="1" t="s">
        <v>37</v>
      </c>
      <c r="L687" s="2">
        <v>3742.9</v>
      </c>
      <c r="O687" s="3">
        <f>SUM('ILLERIN SEKTOR BAZINDA IHRACATI'!$C687:$N687)</f>
        <v>3742.9</v>
      </c>
    </row>
    <row r="688" spans="1:15" ht="12">
      <c r="A688" s="1" t="s">
        <v>93</v>
      </c>
      <c r="B688" s="1" t="s">
        <v>38</v>
      </c>
      <c r="C688" s="2">
        <v>30547.67</v>
      </c>
      <c r="D688" s="2">
        <v>9007.66</v>
      </c>
      <c r="E688" s="2">
        <v>2550.18</v>
      </c>
      <c r="F688" s="2">
        <v>6174.22</v>
      </c>
      <c r="G688" s="2">
        <v>2727.67</v>
      </c>
      <c r="H688" s="2">
        <v>1035.95</v>
      </c>
      <c r="I688" s="2">
        <v>3870</v>
      </c>
      <c r="J688" s="2">
        <v>200</v>
      </c>
      <c r="K688" s="2">
        <v>27044.29</v>
      </c>
      <c r="L688" s="2">
        <v>4016.06</v>
      </c>
      <c r="M688" s="2">
        <v>12418.35</v>
      </c>
      <c r="N688" s="2">
        <v>106324.65</v>
      </c>
      <c r="O688" s="3">
        <f>SUM('ILLERIN SEKTOR BAZINDA IHRACATI'!$C688:$N688)</f>
        <v>205916.7</v>
      </c>
    </row>
    <row r="689" spans="1:15" ht="12">
      <c r="A689" s="1" t="s">
        <v>93</v>
      </c>
      <c r="B689" s="1" t="s">
        <v>42</v>
      </c>
      <c r="C689" s="2">
        <v>80748.57</v>
      </c>
      <c r="D689" s="2">
        <v>109013.21</v>
      </c>
      <c r="E689" s="2">
        <v>119672.28</v>
      </c>
      <c r="F689" s="2">
        <v>47015.39</v>
      </c>
      <c r="G689" s="2">
        <v>160209.6</v>
      </c>
      <c r="H689" s="2">
        <v>131820.76</v>
      </c>
      <c r="I689" s="2">
        <v>175800.57</v>
      </c>
      <c r="J689" s="2">
        <v>227520.26</v>
      </c>
      <c r="K689" s="2">
        <v>99186.01</v>
      </c>
      <c r="L689" s="2">
        <v>257322.46</v>
      </c>
      <c r="M689" s="2">
        <v>184125.11</v>
      </c>
      <c r="N689" s="2">
        <v>318892.06</v>
      </c>
      <c r="O689" s="3">
        <f>SUM('ILLERIN SEKTOR BAZINDA IHRACATI'!$C689:$N689)</f>
        <v>1911326.2800000003</v>
      </c>
    </row>
    <row r="690" spans="1:15" ht="12">
      <c r="A690" s="1" t="s">
        <v>93</v>
      </c>
      <c r="B690" s="1" t="s">
        <v>43</v>
      </c>
      <c r="C690" s="2">
        <v>16713.36</v>
      </c>
      <c r="D690" s="2">
        <v>8790.39</v>
      </c>
      <c r="E690" s="2">
        <v>22100.25</v>
      </c>
      <c r="F690" s="2">
        <v>25182.51</v>
      </c>
      <c r="G690" s="2">
        <v>4475.27</v>
      </c>
      <c r="H690" s="2">
        <v>20023.11</v>
      </c>
      <c r="I690" s="2">
        <v>66940.8</v>
      </c>
      <c r="J690" s="2">
        <v>18613.2</v>
      </c>
      <c r="K690" s="2">
        <v>59503.39</v>
      </c>
      <c r="L690" s="2">
        <v>15719.76</v>
      </c>
      <c r="M690" s="2">
        <v>20412.79</v>
      </c>
      <c r="N690" s="2">
        <v>9726.99</v>
      </c>
      <c r="O690" s="3">
        <f>SUM('ILLERIN SEKTOR BAZINDA IHRACATI'!$C690:$N690)</f>
        <v>288201.82</v>
      </c>
    </row>
    <row r="691" spans="1:15" ht="12">
      <c r="A691" s="1" t="s">
        <v>93</v>
      </c>
      <c r="B691" s="1" t="s">
        <v>44</v>
      </c>
      <c r="C691" s="2">
        <v>1362933.38</v>
      </c>
      <c r="D691" s="2">
        <v>1197796.09</v>
      </c>
      <c r="E691" s="2">
        <v>856798</v>
      </c>
      <c r="F691" s="2">
        <v>1164510.57</v>
      </c>
      <c r="G691" s="2">
        <v>1025270.73</v>
      </c>
      <c r="H691" s="2">
        <v>920965.12</v>
      </c>
      <c r="I691" s="2">
        <v>3292570.63</v>
      </c>
      <c r="J691" s="2">
        <v>3756188.33</v>
      </c>
      <c r="K691" s="2">
        <v>1435529.19</v>
      </c>
      <c r="L691" s="2">
        <v>2133839.11</v>
      </c>
      <c r="M691" s="2">
        <v>750285.48</v>
      </c>
      <c r="N691" s="2">
        <v>1668804.95</v>
      </c>
      <c r="O691" s="3">
        <f>SUM('ILLERIN SEKTOR BAZINDA IHRACATI'!$C691:$N691)</f>
        <v>19565491.58</v>
      </c>
    </row>
    <row r="692" spans="1:15" ht="12">
      <c r="A692" s="1" t="s">
        <v>93</v>
      </c>
      <c r="B692" s="1" t="s">
        <v>45</v>
      </c>
      <c r="C692" s="2">
        <v>10000</v>
      </c>
      <c r="L692" s="2">
        <v>9195.82</v>
      </c>
      <c r="O692" s="3">
        <f>SUM('ILLERIN SEKTOR BAZINDA IHRACATI'!$C692:$N692)</f>
        <v>19195.82</v>
      </c>
    </row>
    <row r="693" spans="1:15" ht="12">
      <c r="A693" s="1" t="s">
        <v>93</v>
      </c>
      <c r="B693" s="1" t="s">
        <v>46</v>
      </c>
      <c r="C693" s="2">
        <v>2218055.45</v>
      </c>
      <c r="D693" s="2">
        <v>1429806.14</v>
      </c>
      <c r="E693" s="2">
        <v>2000143.83</v>
      </c>
      <c r="F693" s="2">
        <v>3364813.08</v>
      </c>
      <c r="G693" s="2">
        <v>3106687.72</v>
      </c>
      <c r="H693" s="2">
        <v>2515464.91</v>
      </c>
      <c r="I693" s="2">
        <v>2464743.18</v>
      </c>
      <c r="J693" s="2">
        <v>3805432.72</v>
      </c>
      <c r="K693" s="2">
        <v>2597868.68</v>
      </c>
      <c r="L693" s="2">
        <v>3451740.76</v>
      </c>
      <c r="M693" s="2">
        <v>2329925.52</v>
      </c>
      <c r="N693" s="2">
        <v>4595586.66</v>
      </c>
      <c r="O693" s="3">
        <f>SUM('ILLERIN SEKTOR BAZINDA IHRACATI'!$C693:$N693)</f>
        <v>33880268.65</v>
      </c>
    </row>
    <row r="694" spans="1:15" ht="12">
      <c r="A694" s="1" t="s">
        <v>93</v>
      </c>
      <c r="B694" s="1" t="s">
        <v>47</v>
      </c>
      <c r="C694" s="2">
        <v>220632.09</v>
      </c>
      <c r="D694" s="2">
        <v>319033.79</v>
      </c>
      <c r="E694" s="2">
        <v>156297.56</v>
      </c>
      <c r="F694" s="2">
        <v>990254.83</v>
      </c>
      <c r="G694" s="2">
        <v>622303.01</v>
      </c>
      <c r="H694" s="2">
        <v>195737.65</v>
      </c>
      <c r="I694" s="2">
        <v>308082.02</v>
      </c>
      <c r="J694" s="2">
        <v>631074.57</v>
      </c>
      <c r="K694" s="2">
        <v>363978.8</v>
      </c>
      <c r="L694" s="2">
        <v>423551.41</v>
      </c>
      <c r="M694" s="2">
        <v>1329106.21</v>
      </c>
      <c r="N694" s="2">
        <v>3775475.51</v>
      </c>
      <c r="O694" s="3">
        <f>SUM('ILLERIN SEKTOR BAZINDA IHRACATI'!$C694:$N694)</f>
        <v>9335527.45</v>
      </c>
    </row>
    <row r="695" spans="1:15" ht="12">
      <c r="A695" s="1" t="s">
        <v>93</v>
      </c>
      <c r="B695" s="1" t="s">
        <v>48</v>
      </c>
      <c r="C695" s="2">
        <v>1467259.24</v>
      </c>
      <c r="D695" s="2">
        <v>506697.17</v>
      </c>
      <c r="E695" s="2">
        <v>993618.29</v>
      </c>
      <c r="F695" s="2">
        <v>1739616.58</v>
      </c>
      <c r="G695" s="2">
        <v>1100570.49</v>
      </c>
      <c r="H695" s="2">
        <v>499447.81</v>
      </c>
      <c r="I695" s="2">
        <v>529295.91</v>
      </c>
      <c r="J695" s="2">
        <v>22799.39</v>
      </c>
      <c r="K695" s="2">
        <v>459756.94</v>
      </c>
      <c r="L695" s="2">
        <v>812008.03</v>
      </c>
      <c r="M695" s="2">
        <v>923406.83</v>
      </c>
      <c r="N695" s="2">
        <v>828088.53</v>
      </c>
      <c r="O695" s="3">
        <f>SUM('ILLERIN SEKTOR BAZINDA IHRACATI'!$C695:$N695)</f>
        <v>9882565.209999999</v>
      </c>
    </row>
    <row r="696" spans="1:15" ht="12">
      <c r="A696" s="1" t="s">
        <v>93</v>
      </c>
      <c r="B696" s="1" t="s">
        <v>49</v>
      </c>
      <c r="C696" s="2">
        <v>1175468.89</v>
      </c>
      <c r="D696" s="2">
        <v>849852.09</v>
      </c>
      <c r="E696" s="2">
        <v>349594.57</v>
      </c>
      <c r="F696" s="2">
        <v>196122.04</v>
      </c>
      <c r="G696" s="2">
        <v>356531.89</v>
      </c>
      <c r="H696" s="2">
        <v>141630.66</v>
      </c>
      <c r="I696" s="2">
        <v>291172.05</v>
      </c>
      <c r="J696" s="2">
        <v>300486.9</v>
      </c>
      <c r="K696" s="2">
        <v>297983.76</v>
      </c>
      <c r="L696" s="2">
        <v>478247.57</v>
      </c>
      <c r="M696" s="2">
        <v>673362.06</v>
      </c>
      <c r="N696" s="2">
        <v>1012654.74</v>
      </c>
      <c r="O696" s="3">
        <f>SUM('ILLERIN SEKTOR BAZINDA IHRACATI'!$C696:$N696)</f>
        <v>6123107.220000001</v>
      </c>
    </row>
    <row r="697" spans="1:15" ht="12">
      <c r="A697" s="1" t="s">
        <v>93</v>
      </c>
      <c r="B697" s="1" t="s">
        <v>50</v>
      </c>
      <c r="E697" s="2">
        <v>1082656</v>
      </c>
      <c r="F697" s="2">
        <v>199955</v>
      </c>
      <c r="J697" s="2">
        <v>19679.11</v>
      </c>
      <c r="K697" s="2">
        <v>20631.77</v>
      </c>
      <c r="O697" s="3">
        <f>SUM('ILLERIN SEKTOR BAZINDA IHRACATI'!$C697:$N697)</f>
        <v>1322921.8800000001</v>
      </c>
    </row>
    <row r="698" spans="1:15" ht="12">
      <c r="A698" s="1" t="s">
        <v>93</v>
      </c>
      <c r="B698" s="1" t="s">
        <v>51</v>
      </c>
      <c r="C698" s="2">
        <v>56753</v>
      </c>
      <c r="D698" s="2">
        <v>56030</v>
      </c>
      <c r="F698" s="2">
        <v>451.61</v>
      </c>
      <c r="G698" s="2">
        <v>590</v>
      </c>
      <c r="H698" s="2">
        <v>3068.1</v>
      </c>
      <c r="J698" s="2">
        <v>68601.55</v>
      </c>
      <c r="K698" s="2">
        <v>89982.91</v>
      </c>
      <c r="M698" s="2">
        <v>20106.47</v>
      </c>
      <c r="O698" s="3">
        <f>SUM('ILLERIN SEKTOR BAZINDA IHRACATI'!$C698:$N698)</f>
        <v>295583.64</v>
      </c>
    </row>
    <row r="699" spans="1:15" ht="12">
      <c r="A699" s="1" t="s">
        <v>93</v>
      </c>
      <c r="B699" s="1" t="s">
        <v>52</v>
      </c>
      <c r="C699" s="2">
        <v>932839.1</v>
      </c>
      <c r="D699" s="2">
        <v>1356234.23</v>
      </c>
      <c r="E699" s="2">
        <v>2398405.13</v>
      </c>
      <c r="F699" s="2">
        <v>2316370.74</v>
      </c>
      <c r="G699" s="2">
        <v>1650848.14</v>
      </c>
      <c r="H699" s="2">
        <v>2156191.88</v>
      </c>
      <c r="I699" s="2">
        <v>1276429.11</v>
      </c>
      <c r="J699" s="2">
        <v>667285.46</v>
      </c>
      <c r="K699" s="2">
        <v>1207732</v>
      </c>
      <c r="L699" s="2">
        <v>1126433.08</v>
      </c>
      <c r="M699" s="2">
        <v>872642.56</v>
      </c>
      <c r="N699" s="2">
        <v>752699.17</v>
      </c>
      <c r="O699" s="3">
        <f>SUM('ILLERIN SEKTOR BAZINDA IHRACATI'!$C699:$N699)</f>
        <v>16714110.6</v>
      </c>
    </row>
    <row r="700" spans="1:15" ht="12">
      <c r="A700" s="1" t="s">
        <v>93</v>
      </c>
      <c r="B700" s="1" t="s">
        <v>53</v>
      </c>
      <c r="C700" s="2">
        <v>297231.62</v>
      </c>
      <c r="D700" s="2">
        <v>435230.84</v>
      </c>
      <c r="E700" s="2">
        <v>311864.98</v>
      </c>
      <c r="F700" s="2">
        <v>281616.41</v>
      </c>
      <c r="G700" s="2">
        <v>254282.72</v>
      </c>
      <c r="H700" s="2">
        <v>1967334.19</v>
      </c>
      <c r="I700" s="2">
        <v>5343510.21</v>
      </c>
      <c r="J700" s="2">
        <v>707902.95</v>
      </c>
      <c r="K700" s="2">
        <v>149645.4</v>
      </c>
      <c r="L700" s="2">
        <v>125081.94</v>
      </c>
      <c r="M700" s="2">
        <v>540287.35</v>
      </c>
      <c r="N700" s="2">
        <v>723945.36</v>
      </c>
      <c r="O700" s="3">
        <f>SUM('ILLERIN SEKTOR BAZINDA IHRACATI'!$C700:$N700)</f>
        <v>11137933.969999997</v>
      </c>
    </row>
    <row r="701" spans="1:15" ht="12">
      <c r="A701" s="1" t="s">
        <v>94</v>
      </c>
      <c r="B701" s="1" t="s">
        <v>31</v>
      </c>
      <c r="C701" s="2">
        <v>112490293.25</v>
      </c>
      <c r="D701" s="2">
        <v>109829415.5</v>
      </c>
      <c r="E701" s="2">
        <v>124146567.46</v>
      </c>
      <c r="F701" s="2">
        <v>129340447.67</v>
      </c>
      <c r="G701" s="2">
        <v>135296379.55</v>
      </c>
      <c r="H701" s="2">
        <v>129823736.55</v>
      </c>
      <c r="I701" s="2">
        <v>129591632.89</v>
      </c>
      <c r="J701" s="2">
        <v>142493957</v>
      </c>
      <c r="K701" s="2">
        <v>123552912</v>
      </c>
      <c r="L701" s="2">
        <v>134099812.94</v>
      </c>
      <c r="M701" s="2">
        <v>120705647.72</v>
      </c>
      <c r="N701" s="2">
        <v>139792461.46</v>
      </c>
      <c r="O701" s="3">
        <f>SUM('ILLERIN SEKTOR BAZINDA IHRACATI'!$C701:$N701)</f>
        <v>1531163263.99</v>
      </c>
    </row>
    <row r="702" spans="1:15" ht="12">
      <c r="A702" s="1" t="s">
        <v>94</v>
      </c>
      <c r="B702" s="1" t="s">
        <v>32</v>
      </c>
      <c r="C702" s="2">
        <v>131786516.38</v>
      </c>
      <c r="D702" s="2">
        <v>139955904.64</v>
      </c>
      <c r="E702" s="2">
        <v>165762691.31</v>
      </c>
      <c r="F702" s="2">
        <v>165123735.61</v>
      </c>
      <c r="G702" s="2">
        <v>171715975.73</v>
      </c>
      <c r="H702" s="2">
        <v>167575058.61</v>
      </c>
      <c r="I702" s="2">
        <v>158290890.18</v>
      </c>
      <c r="J702" s="2">
        <v>170528119.01</v>
      </c>
      <c r="K702" s="2">
        <v>158389957.53</v>
      </c>
      <c r="L702" s="2">
        <v>156067674.99</v>
      </c>
      <c r="M702" s="2">
        <v>139357387.01</v>
      </c>
      <c r="N702" s="2">
        <v>154963648.51</v>
      </c>
      <c r="O702" s="3">
        <f>SUM('ILLERIN SEKTOR BAZINDA IHRACATI'!$C702:$N702)</f>
        <v>1879517559.51</v>
      </c>
    </row>
    <row r="703" spans="1:15" ht="12">
      <c r="A703" s="1" t="s">
        <v>94</v>
      </c>
      <c r="B703" s="1" t="s">
        <v>33</v>
      </c>
      <c r="C703" s="2">
        <v>84523242.03</v>
      </c>
      <c r="D703" s="2">
        <v>110021572.03</v>
      </c>
      <c r="E703" s="2">
        <v>134860289.64</v>
      </c>
      <c r="F703" s="2">
        <v>128474082.78</v>
      </c>
      <c r="G703" s="2">
        <v>98637022.85</v>
      </c>
      <c r="H703" s="2">
        <v>103921864.25</v>
      </c>
      <c r="I703" s="2">
        <v>111118044.56</v>
      </c>
      <c r="J703" s="2">
        <v>104423049.81</v>
      </c>
      <c r="K703" s="2">
        <v>104324859.8</v>
      </c>
      <c r="L703" s="2">
        <v>138874617.58</v>
      </c>
      <c r="M703" s="2">
        <v>144529969.28</v>
      </c>
      <c r="N703" s="2">
        <v>113567883.73</v>
      </c>
      <c r="O703" s="3">
        <f>SUM('ILLERIN SEKTOR BAZINDA IHRACATI'!$C703:$N703)</f>
        <v>1377276498.34</v>
      </c>
    </row>
    <row r="704" spans="1:15" ht="12">
      <c r="A704" s="1" t="s">
        <v>94</v>
      </c>
      <c r="B704" s="1" t="s">
        <v>34</v>
      </c>
      <c r="C704" s="2">
        <v>534764076.18</v>
      </c>
      <c r="D704" s="2">
        <v>807660000.17</v>
      </c>
      <c r="E704" s="2">
        <v>771386619.03</v>
      </c>
      <c r="F704" s="2">
        <v>889334949.94</v>
      </c>
      <c r="G704" s="2">
        <v>761748111.44</v>
      </c>
      <c r="H704" s="2">
        <v>761234240.98</v>
      </c>
      <c r="I704" s="2">
        <v>656279635.39</v>
      </c>
      <c r="J704" s="2">
        <v>649719566.08</v>
      </c>
      <c r="K704" s="2">
        <v>754331023.35</v>
      </c>
      <c r="L704" s="2">
        <v>748262833.05</v>
      </c>
      <c r="M704" s="2">
        <v>586490506.39</v>
      </c>
      <c r="N704" s="2">
        <v>806255825.21</v>
      </c>
      <c r="O704" s="3">
        <f>SUM('ILLERIN SEKTOR BAZINDA IHRACATI'!$C704:$N704)</f>
        <v>8727467387.210001</v>
      </c>
    </row>
    <row r="705" spans="1:15" ht="12">
      <c r="A705" s="1" t="s">
        <v>94</v>
      </c>
      <c r="B705" s="1" t="s">
        <v>35</v>
      </c>
      <c r="C705" s="2">
        <v>276675205.04</v>
      </c>
      <c r="D705" s="2">
        <v>297960956.09</v>
      </c>
      <c r="E705" s="2">
        <v>323185635.86</v>
      </c>
      <c r="F705" s="2">
        <v>325205339.22</v>
      </c>
      <c r="G705" s="2">
        <v>311107449.04</v>
      </c>
      <c r="H705" s="2">
        <v>324978858.45</v>
      </c>
      <c r="I705" s="2">
        <v>294082238.17</v>
      </c>
      <c r="J705" s="2">
        <v>328802452.79</v>
      </c>
      <c r="K705" s="2">
        <v>295841664.35</v>
      </c>
      <c r="L705" s="2">
        <v>311849629.23</v>
      </c>
      <c r="M705" s="2">
        <v>289563613.08</v>
      </c>
      <c r="N705" s="2">
        <v>291468344.06</v>
      </c>
      <c r="O705" s="3">
        <f>SUM('ILLERIN SEKTOR BAZINDA IHRACATI'!$C705:$N705)</f>
        <v>3670721385.3799996</v>
      </c>
    </row>
    <row r="706" spans="1:15" ht="12">
      <c r="A706" s="1" t="s">
        <v>94</v>
      </c>
      <c r="B706" s="1" t="s">
        <v>36</v>
      </c>
      <c r="C706" s="2">
        <v>69153595.19</v>
      </c>
      <c r="D706" s="2">
        <v>79795658.68</v>
      </c>
      <c r="E706" s="2">
        <v>86377350.27</v>
      </c>
      <c r="F706" s="2">
        <v>84183097.15</v>
      </c>
      <c r="G706" s="2">
        <v>88732526</v>
      </c>
      <c r="H706" s="2">
        <v>102651707.08</v>
      </c>
      <c r="I706" s="2">
        <v>118320102.78</v>
      </c>
      <c r="J706" s="2">
        <v>121327114.36</v>
      </c>
      <c r="K706" s="2">
        <v>85576745.83</v>
      </c>
      <c r="L706" s="2">
        <v>109798981.71</v>
      </c>
      <c r="M706" s="2">
        <v>79742784.67</v>
      </c>
      <c r="N706" s="2">
        <v>94471070.05</v>
      </c>
      <c r="O706" s="3">
        <f>SUM('ILLERIN SEKTOR BAZINDA IHRACATI'!$C706:$N706)</f>
        <v>1120130733.77</v>
      </c>
    </row>
    <row r="707" spans="1:15" ht="12">
      <c r="A707" s="1" t="s">
        <v>94</v>
      </c>
      <c r="B707" s="1" t="s">
        <v>37</v>
      </c>
      <c r="C707" s="2">
        <v>2861691.72</v>
      </c>
      <c r="D707" s="2">
        <v>3562882.8</v>
      </c>
      <c r="E707" s="2">
        <v>4339087.25</v>
      </c>
      <c r="F707" s="2">
        <v>3934549.28</v>
      </c>
      <c r="G707" s="2">
        <v>3833164.2</v>
      </c>
      <c r="H707" s="2">
        <v>3824224.02</v>
      </c>
      <c r="I707" s="2">
        <v>2984716.49</v>
      </c>
      <c r="J707" s="2">
        <v>2834090.45</v>
      </c>
      <c r="K707" s="2">
        <v>1396170.6</v>
      </c>
      <c r="L707" s="2">
        <v>2261579.27</v>
      </c>
      <c r="M707" s="2">
        <v>2562496.49</v>
      </c>
      <c r="N707" s="2">
        <v>2560701.72</v>
      </c>
      <c r="O707" s="3">
        <f>SUM('ILLERIN SEKTOR BAZINDA IHRACATI'!$C707:$N707)</f>
        <v>36955354.29</v>
      </c>
    </row>
    <row r="708" spans="1:15" ht="12">
      <c r="A708" s="1" t="s">
        <v>94</v>
      </c>
      <c r="B708" s="1" t="s">
        <v>38</v>
      </c>
      <c r="C708" s="2">
        <v>373379489.15</v>
      </c>
      <c r="D708" s="2">
        <v>365773702.19</v>
      </c>
      <c r="E708" s="2">
        <v>443886478.45</v>
      </c>
      <c r="F708" s="2">
        <v>420094660.65</v>
      </c>
      <c r="G708" s="2">
        <v>411859127</v>
      </c>
      <c r="H708" s="2">
        <v>442651950.38</v>
      </c>
      <c r="I708" s="2">
        <v>426176536.91</v>
      </c>
      <c r="J708" s="2">
        <v>506741194.91</v>
      </c>
      <c r="K708" s="2">
        <v>474889263.93</v>
      </c>
      <c r="L708" s="2">
        <v>484143578.75</v>
      </c>
      <c r="M708" s="2">
        <v>456036970.48</v>
      </c>
      <c r="N708" s="2">
        <v>484063607.76</v>
      </c>
      <c r="O708" s="3">
        <f>SUM('ILLERIN SEKTOR BAZINDA IHRACATI'!$C708:$N708)</f>
        <v>5289696560.559999</v>
      </c>
    </row>
    <row r="709" spans="1:15" ht="12">
      <c r="A709" s="1" t="s">
        <v>94</v>
      </c>
      <c r="B709" s="1" t="s">
        <v>39</v>
      </c>
      <c r="C709" s="2">
        <v>39799613.54</v>
      </c>
      <c r="D709" s="2">
        <v>42485700.99</v>
      </c>
      <c r="E709" s="2">
        <v>41593060.48</v>
      </c>
      <c r="F709" s="2">
        <v>43303469.4</v>
      </c>
      <c r="G709" s="2">
        <v>29500200.45</v>
      </c>
      <c r="H709" s="2">
        <v>32088016.46</v>
      </c>
      <c r="I709" s="2">
        <v>30640321.19</v>
      </c>
      <c r="J709" s="2">
        <v>34299172.88</v>
      </c>
      <c r="K709" s="2">
        <v>55825207</v>
      </c>
      <c r="L709" s="2">
        <v>100431399.33</v>
      </c>
      <c r="M709" s="2">
        <v>81527430.22</v>
      </c>
      <c r="N709" s="2">
        <v>56882447.71</v>
      </c>
      <c r="O709" s="3">
        <f>SUM('ILLERIN SEKTOR BAZINDA IHRACATI'!$C709:$N709)</f>
        <v>588376039.65</v>
      </c>
    </row>
    <row r="710" spans="1:15" ht="12">
      <c r="A710" s="1" t="s">
        <v>94</v>
      </c>
      <c r="B710" s="1" t="s">
        <v>40</v>
      </c>
      <c r="C710" s="2">
        <v>64928293.74</v>
      </c>
      <c r="D710" s="2">
        <v>70372266</v>
      </c>
      <c r="E710" s="2">
        <v>141042182.49</v>
      </c>
      <c r="F710" s="2">
        <v>187818521.93</v>
      </c>
      <c r="G710" s="2">
        <v>56726183.73</v>
      </c>
      <c r="H710" s="2">
        <v>103855107.95</v>
      </c>
      <c r="I710" s="2">
        <v>207416710.56</v>
      </c>
      <c r="J710" s="2">
        <v>46475213.65</v>
      </c>
      <c r="K710" s="2">
        <v>79892940.9</v>
      </c>
      <c r="L710" s="2">
        <v>78531699.74</v>
      </c>
      <c r="M710" s="2">
        <v>27770501.73</v>
      </c>
      <c r="N710" s="2">
        <v>45648134.35</v>
      </c>
      <c r="O710" s="3">
        <f>SUM('ILLERIN SEKTOR BAZINDA IHRACATI'!$C710:$N710)</f>
        <v>1110477756.77</v>
      </c>
    </row>
    <row r="711" spans="1:15" ht="12">
      <c r="A711" s="1" t="s">
        <v>94</v>
      </c>
      <c r="B711" s="1" t="s">
        <v>41</v>
      </c>
      <c r="C711" s="2">
        <v>17023413.18</v>
      </c>
      <c r="D711" s="2">
        <v>21562276.66</v>
      </c>
      <c r="E711" s="2">
        <v>29208995.15</v>
      </c>
      <c r="F711" s="2">
        <v>34636523.07</v>
      </c>
      <c r="G711" s="2">
        <v>35361181.59</v>
      </c>
      <c r="H711" s="2">
        <v>29567530.35</v>
      </c>
      <c r="I711" s="2">
        <v>26376958.98</v>
      </c>
      <c r="J711" s="2">
        <v>24846422.28</v>
      </c>
      <c r="K711" s="2">
        <v>24911645.1</v>
      </c>
      <c r="L711" s="2">
        <v>32846256.85</v>
      </c>
      <c r="M711" s="2">
        <v>32005901.49</v>
      </c>
      <c r="N711" s="2">
        <v>29542298.53</v>
      </c>
      <c r="O711" s="3">
        <f>SUM('ILLERIN SEKTOR BAZINDA IHRACATI'!$C711:$N711)</f>
        <v>337889403.23</v>
      </c>
    </row>
    <row r="712" spans="1:15" ht="12">
      <c r="A712" s="1" t="s">
        <v>94</v>
      </c>
      <c r="B712" s="1" t="s">
        <v>42</v>
      </c>
      <c r="C712" s="2">
        <v>964073728.13</v>
      </c>
      <c r="D712" s="2">
        <v>952243994.69</v>
      </c>
      <c r="E712" s="2">
        <v>1064736942.3</v>
      </c>
      <c r="F712" s="2">
        <v>1052382319.74</v>
      </c>
      <c r="G712" s="2">
        <v>950907410.43</v>
      </c>
      <c r="H712" s="2">
        <v>1120544449.15</v>
      </c>
      <c r="I712" s="2">
        <v>1218546659.76</v>
      </c>
      <c r="J712" s="2">
        <v>1107852926.51</v>
      </c>
      <c r="K712" s="2">
        <v>808004230.42</v>
      </c>
      <c r="L712" s="2">
        <v>987946825.73</v>
      </c>
      <c r="M712" s="2">
        <v>843205321.87</v>
      </c>
      <c r="N712" s="2">
        <v>994337687.09</v>
      </c>
      <c r="O712" s="3">
        <f>SUM('ILLERIN SEKTOR BAZINDA IHRACATI'!$C712:$N712)</f>
        <v>12064782495.820002</v>
      </c>
    </row>
    <row r="713" spans="1:15" ht="12">
      <c r="A713" s="1" t="s">
        <v>94</v>
      </c>
      <c r="B713" s="1" t="s">
        <v>43</v>
      </c>
      <c r="C713" s="2">
        <v>129062481.39</v>
      </c>
      <c r="D713" s="2">
        <v>126481537.33</v>
      </c>
      <c r="E713" s="2">
        <v>152999268.58</v>
      </c>
      <c r="F713" s="2">
        <v>139416658.75</v>
      </c>
      <c r="G713" s="2">
        <v>135824982.26</v>
      </c>
      <c r="H713" s="2">
        <v>155229615.23</v>
      </c>
      <c r="I713" s="2">
        <v>135370530.39</v>
      </c>
      <c r="J713" s="2">
        <v>149519329.63</v>
      </c>
      <c r="K713" s="2">
        <v>131185762.39</v>
      </c>
      <c r="L713" s="2">
        <v>171777122.09</v>
      </c>
      <c r="M713" s="2">
        <v>151707132.66</v>
      </c>
      <c r="N713" s="2">
        <v>182562933.4</v>
      </c>
      <c r="O713" s="3">
        <f>SUM('ILLERIN SEKTOR BAZINDA IHRACATI'!$C713:$N713)</f>
        <v>1761137354.1000001</v>
      </c>
    </row>
    <row r="714" spans="1:15" ht="12">
      <c r="A714" s="1" t="s">
        <v>94</v>
      </c>
      <c r="B714" s="1" t="s">
        <v>44</v>
      </c>
      <c r="C714" s="2">
        <v>402109131.53</v>
      </c>
      <c r="D714" s="2">
        <v>431358397.44</v>
      </c>
      <c r="E714" s="2">
        <v>506873359.46</v>
      </c>
      <c r="F714" s="2">
        <v>547712041.2</v>
      </c>
      <c r="G714" s="2">
        <v>530580429.49</v>
      </c>
      <c r="H714" s="2">
        <v>561507199.57</v>
      </c>
      <c r="I714" s="2">
        <v>541460801.15</v>
      </c>
      <c r="J714" s="2">
        <v>556931308.41</v>
      </c>
      <c r="K714" s="2">
        <v>499846784.09</v>
      </c>
      <c r="L714" s="2">
        <v>547016188.91</v>
      </c>
      <c r="M714" s="2">
        <v>473655761.25</v>
      </c>
      <c r="N714" s="2">
        <v>520458055.64</v>
      </c>
      <c r="O714" s="3">
        <f>SUM('ILLERIN SEKTOR BAZINDA IHRACATI'!$C714:$N714)</f>
        <v>6119509458.14</v>
      </c>
    </row>
    <row r="715" spans="1:15" ht="12">
      <c r="A715" s="1" t="s">
        <v>94</v>
      </c>
      <c r="B715" s="1" t="s">
        <v>45</v>
      </c>
      <c r="C715" s="2">
        <v>9110883.07</v>
      </c>
      <c r="D715" s="2">
        <v>9491996.36</v>
      </c>
      <c r="E715" s="2">
        <v>10842161.58</v>
      </c>
      <c r="F715" s="2">
        <v>8342575.65</v>
      </c>
      <c r="G715" s="2">
        <v>9803829.35</v>
      </c>
      <c r="H715" s="2">
        <v>12023087.67</v>
      </c>
      <c r="I715" s="2">
        <v>12608765.76</v>
      </c>
      <c r="J715" s="2">
        <v>13512960.96</v>
      </c>
      <c r="K715" s="2">
        <v>12747004.27</v>
      </c>
      <c r="L715" s="2">
        <v>13715959.05</v>
      </c>
      <c r="M715" s="2">
        <v>10453023.35</v>
      </c>
      <c r="N715" s="2">
        <v>15752380.33</v>
      </c>
      <c r="O715" s="3">
        <f>SUM('ILLERIN SEKTOR BAZINDA IHRACATI'!$C715:$N715)</f>
        <v>138404627.4</v>
      </c>
    </row>
    <row r="716" spans="1:15" ht="12">
      <c r="A716" s="1" t="s">
        <v>94</v>
      </c>
      <c r="B716" s="1" t="s">
        <v>46</v>
      </c>
      <c r="C716" s="2">
        <v>95397227.85</v>
      </c>
      <c r="D716" s="2">
        <v>87089154.51</v>
      </c>
      <c r="E716" s="2">
        <v>94308729.98</v>
      </c>
      <c r="F716" s="2">
        <v>101942679.79</v>
      </c>
      <c r="G716" s="2">
        <v>118695988.13</v>
      </c>
      <c r="H716" s="2">
        <v>125983425.11</v>
      </c>
      <c r="I716" s="2">
        <v>113134238.55</v>
      </c>
      <c r="J716" s="2">
        <v>119280407.25</v>
      </c>
      <c r="K716" s="2">
        <v>105780957.15</v>
      </c>
      <c r="L716" s="2">
        <v>116814109.64</v>
      </c>
      <c r="M716" s="2">
        <v>105870277.15</v>
      </c>
      <c r="N716" s="2">
        <v>110100380.85</v>
      </c>
      <c r="O716" s="3">
        <f>SUM('ILLERIN SEKTOR BAZINDA IHRACATI'!$C716:$N716)</f>
        <v>1294397575.96</v>
      </c>
    </row>
    <row r="717" spans="1:15" ht="12">
      <c r="A717" s="1" t="s">
        <v>94</v>
      </c>
      <c r="B717" s="1" t="s">
        <v>47</v>
      </c>
      <c r="C717" s="2">
        <v>221844554.72</v>
      </c>
      <c r="D717" s="2">
        <v>237949706.06</v>
      </c>
      <c r="E717" s="2">
        <v>297973122.15</v>
      </c>
      <c r="F717" s="2">
        <v>295366794.33</v>
      </c>
      <c r="G717" s="2">
        <v>315865285.1</v>
      </c>
      <c r="H717" s="2">
        <v>340124468.64</v>
      </c>
      <c r="I717" s="2">
        <v>294092914.24</v>
      </c>
      <c r="J717" s="2">
        <v>326617447.66</v>
      </c>
      <c r="K717" s="2">
        <v>290479776.03</v>
      </c>
      <c r="L717" s="2">
        <v>325737474.85</v>
      </c>
      <c r="M717" s="2">
        <v>291965974.34</v>
      </c>
      <c r="N717" s="2">
        <v>382190870.28</v>
      </c>
      <c r="O717" s="3">
        <f>SUM('ILLERIN SEKTOR BAZINDA IHRACATI'!$C717:$N717)</f>
        <v>3620208388.4000006</v>
      </c>
    </row>
    <row r="718" spans="1:15" ht="12">
      <c r="A718" s="1" t="s">
        <v>94</v>
      </c>
      <c r="B718" s="1" t="s">
        <v>48</v>
      </c>
      <c r="C718" s="2">
        <v>22803506.13</v>
      </c>
      <c r="D718" s="2">
        <v>21076982.32</v>
      </c>
      <c r="E718" s="2">
        <v>24959566.81</v>
      </c>
      <c r="F718" s="2">
        <v>25597274.52</v>
      </c>
      <c r="G718" s="2">
        <v>29387222.89</v>
      </c>
      <c r="H718" s="2">
        <v>26714876.69</v>
      </c>
      <c r="I718" s="2">
        <v>28096154.92</v>
      </c>
      <c r="J718" s="2">
        <v>22500669.25</v>
      </c>
      <c r="K718" s="2">
        <v>28533255.27</v>
      </c>
      <c r="L718" s="2">
        <v>29758704.36</v>
      </c>
      <c r="M718" s="2">
        <v>30736262.74</v>
      </c>
      <c r="N718" s="2">
        <v>25674411.22</v>
      </c>
      <c r="O718" s="3">
        <f>SUM('ILLERIN SEKTOR BAZINDA IHRACATI'!$C718:$N718)</f>
        <v>315838887.12</v>
      </c>
    </row>
    <row r="719" spans="1:15" ht="12">
      <c r="A719" s="1" t="s">
        <v>94</v>
      </c>
      <c r="B719" s="1" t="s">
        <v>49</v>
      </c>
      <c r="C719" s="2">
        <v>29536651.24</v>
      </c>
      <c r="D719" s="2">
        <v>14104291.11</v>
      </c>
      <c r="E719" s="2">
        <v>16327767.73</v>
      </c>
      <c r="F719" s="2">
        <v>19531022.55</v>
      </c>
      <c r="G719" s="2">
        <v>21571520.99</v>
      </c>
      <c r="H719" s="2">
        <v>25367264.48</v>
      </c>
      <c r="I719" s="2">
        <v>20880539.93</v>
      </c>
      <c r="J719" s="2">
        <v>19629922.63</v>
      </c>
      <c r="K719" s="2">
        <v>20304358.09</v>
      </c>
      <c r="L719" s="2">
        <v>26991863.57</v>
      </c>
      <c r="M719" s="2">
        <v>30383359.24</v>
      </c>
      <c r="N719" s="2">
        <v>26057178.92</v>
      </c>
      <c r="O719" s="3">
        <f>SUM('ILLERIN SEKTOR BAZINDA IHRACATI'!$C719:$N719)</f>
        <v>270685740.48</v>
      </c>
    </row>
    <row r="720" spans="1:15" ht="12">
      <c r="A720" s="1" t="s">
        <v>94</v>
      </c>
      <c r="B720" s="1" t="s">
        <v>50</v>
      </c>
      <c r="C720" s="2">
        <v>371603.26</v>
      </c>
      <c r="D720" s="2">
        <v>502548.54</v>
      </c>
      <c r="E720" s="2">
        <v>1508388.99</v>
      </c>
      <c r="F720" s="2">
        <v>1590224.16</v>
      </c>
      <c r="G720" s="2">
        <v>1862630.22</v>
      </c>
      <c r="H720" s="2">
        <v>782232.82</v>
      </c>
      <c r="I720" s="2">
        <v>593052.57</v>
      </c>
      <c r="J720" s="2">
        <v>942850.56</v>
      </c>
      <c r="K720" s="2">
        <v>2422449.04</v>
      </c>
      <c r="L720" s="2">
        <v>783299.87</v>
      </c>
      <c r="M720" s="2">
        <v>435326.25</v>
      </c>
      <c r="N720" s="2">
        <v>1012184.38</v>
      </c>
      <c r="O720" s="3">
        <f>SUM('ILLERIN SEKTOR BAZINDA IHRACATI'!$C720:$N720)</f>
        <v>12806790.66</v>
      </c>
    </row>
    <row r="721" spans="1:15" ht="12">
      <c r="A721" s="1" t="s">
        <v>94</v>
      </c>
      <c r="B721" s="1" t="s">
        <v>51</v>
      </c>
      <c r="C721" s="2">
        <v>218491614.66</v>
      </c>
      <c r="D721" s="2">
        <v>231649591.19</v>
      </c>
      <c r="E721" s="2">
        <v>335290266.45</v>
      </c>
      <c r="F721" s="2">
        <v>291395889.98</v>
      </c>
      <c r="G721" s="2">
        <v>321876901.65</v>
      </c>
      <c r="H721" s="2">
        <v>327515936.15</v>
      </c>
      <c r="I721" s="2">
        <v>317540097.42</v>
      </c>
      <c r="J721" s="2">
        <v>328674133.82</v>
      </c>
      <c r="K721" s="2">
        <v>327520605.98</v>
      </c>
      <c r="L721" s="2">
        <v>322120802.37</v>
      </c>
      <c r="M721" s="2">
        <v>305530339.5</v>
      </c>
      <c r="N721" s="2">
        <v>363747871.2</v>
      </c>
      <c r="O721" s="3">
        <f>SUM('ILLERIN SEKTOR BAZINDA IHRACATI'!$C721:$N721)</f>
        <v>3691354050.37</v>
      </c>
    </row>
    <row r="722" spans="1:15" ht="12">
      <c r="A722" s="1" t="s">
        <v>94</v>
      </c>
      <c r="B722" s="1" t="s">
        <v>52</v>
      </c>
      <c r="C722" s="2">
        <v>280736578.47</v>
      </c>
      <c r="D722" s="2">
        <v>295354959.09</v>
      </c>
      <c r="E722" s="2">
        <v>343681704.7</v>
      </c>
      <c r="F722" s="2">
        <v>354944629.03</v>
      </c>
      <c r="G722" s="2">
        <v>329959900.17</v>
      </c>
      <c r="H722" s="2">
        <v>321949041.36</v>
      </c>
      <c r="I722" s="2">
        <v>302190392.5</v>
      </c>
      <c r="J722" s="2">
        <v>304345259.1</v>
      </c>
      <c r="K722" s="2">
        <v>311195165.65</v>
      </c>
      <c r="L722" s="2">
        <v>338733868.43</v>
      </c>
      <c r="M722" s="2">
        <v>307749841.12</v>
      </c>
      <c r="N722" s="2">
        <v>314229806.09</v>
      </c>
      <c r="O722" s="3">
        <f>SUM('ILLERIN SEKTOR BAZINDA IHRACATI'!$C722:$N722)</f>
        <v>3805071145.71</v>
      </c>
    </row>
    <row r="723" spans="1:15" ht="12">
      <c r="A723" s="1" t="s">
        <v>94</v>
      </c>
      <c r="B723" s="1" t="s">
        <v>61</v>
      </c>
      <c r="C723" s="2">
        <v>21075036.82</v>
      </c>
      <c r="D723" s="2">
        <v>17161272.23</v>
      </c>
      <c r="E723" s="2">
        <v>27001239.04</v>
      </c>
      <c r="F723" s="2">
        <v>17016676.24</v>
      </c>
      <c r="G723" s="2">
        <v>13144500.84</v>
      </c>
      <c r="H723" s="2">
        <v>16793983.5</v>
      </c>
      <c r="I723" s="2">
        <v>15543867.89</v>
      </c>
      <c r="J723" s="2">
        <v>25433424.93</v>
      </c>
      <c r="K723" s="2">
        <v>21353115.35</v>
      </c>
      <c r="L723" s="2">
        <v>14237905.7</v>
      </c>
      <c r="M723" s="2">
        <v>16415757.45</v>
      </c>
      <c r="N723" s="2">
        <v>21231685.04</v>
      </c>
      <c r="O723" s="3">
        <f>SUM('ILLERIN SEKTOR BAZINDA IHRACATI'!$C723:$N723)</f>
        <v>226408465.02999997</v>
      </c>
    </row>
    <row r="724" spans="1:15" ht="12">
      <c r="A724" s="1" t="s">
        <v>94</v>
      </c>
      <c r="B724" s="1" t="s">
        <v>53</v>
      </c>
      <c r="C724" s="2">
        <v>3363308.62</v>
      </c>
      <c r="D724" s="2">
        <v>2666242.38</v>
      </c>
      <c r="E724" s="2">
        <v>3567553.27</v>
      </c>
      <c r="F724" s="2">
        <v>4292942.13</v>
      </c>
      <c r="G724" s="2">
        <v>4599309.46</v>
      </c>
      <c r="H724" s="2">
        <v>2411077.07</v>
      </c>
      <c r="I724" s="2">
        <v>610453.58</v>
      </c>
      <c r="J724" s="2">
        <v>835759.86</v>
      </c>
      <c r="K724" s="2">
        <v>1105379.22</v>
      </c>
      <c r="L724" s="2">
        <v>2581352.66</v>
      </c>
      <c r="M724" s="2">
        <v>4082621.59</v>
      </c>
      <c r="N724" s="2">
        <v>5080348.34</v>
      </c>
      <c r="O724" s="3">
        <f>SUM('ILLERIN SEKTOR BAZINDA IHRACATI'!$C724:$N724)</f>
        <v>35196348.17999999</v>
      </c>
    </row>
    <row r="725" spans="1:15" ht="12">
      <c r="A725" s="1" t="s">
        <v>94</v>
      </c>
      <c r="B725" s="1" t="s">
        <v>54</v>
      </c>
      <c r="C725" s="2">
        <v>1416781.75</v>
      </c>
      <c r="D725" s="2">
        <v>2137709.4</v>
      </c>
      <c r="E725" s="2">
        <v>2757343.28</v>
      </c>
      <c r="F725" s="2">
        <v>2516573.51</v>
      </c>
      <c r="G725" s="2">
        <v>1669641.69</v>
      </c>
      <c r="H725" s="2">
        <v>2120348.99</v>
      </c>
      <c r="I725" s="2">
        <v>1495395.28</v>
      </c>
      <c r="J725" s="2">
        <v>1988649.88</v>
      </c>
      <c r="K725" s="2">
        <v>1190817.9</v>
      </c>
      <c r="L725" s="2">
        <v>1896343.52</v>
      </c>
      <c r="M725" s="2">
        <v>1437985.56</v>
      </c>
      <c r="N725" s="2">
        <v>2454423.39</v>
      </c>
      <c r="O725" s="3">
        <f>SUM('ILLERIN SEKTOR BAZINDA IHRACATI'!$C725:$N725)</f>
        <v>23082014.149999995</v>
      </c>
    </row>
    <row r="726" spans="1:15" ht="12">
      <c r="A726" s="1" t="s">
        <v>95</v>
      </c>
      <c r="B726" s="1" t="s">
        <v>31</v>
      </c>
      <c r="C726" s="2">
        <v>24522005.13</v>
      </c>
      <c r="D726" s="2">
        <v>23165920.68</v>
      </c>
      <c r="E726" s="2">
        <v>28812274.61</v>
      </c>
      <c r="F726" s="2">
        <v>26276542.43</v>
      </c>
      <c r="G726" s="2">
        <v>25029930.79</v>
      </c>
      <c r="H726" s="2">
        <v>26860548.25</v>
      </c>
      <c r="I726" s="2">
        <v>23378452.72</v>
      </c>
      <c r="J726" s="2">
        <v>23380265.17</v>
      </c>
      <c r="K726" s="2">
        <v>21524048.98</v>
      </c>
      <c r="L726" s="2">
        <v>27037191.64</v>
      </c>
      <c r="M726" s="2">
        <v>23640794.48</v>
      </c>
      <c r="N726" s="2">
        <v>26946293.24</v>
      </c>
      <c r="O726" s="3">
        <f>SUM('ILLERIN SEKTOR BAZINDA IHRACATI'!$C726:$N726)</f>
        <v>300574268.12</v>
      </c>
    </row>
    <row r="727" spans="1:15" ht="12">
      <c r="A727" s="1" t="s">
        <v>95</v>
      </c>
      <c r="B727" s="1" t="s">
        <v>32</v>
      </c>
      <c r="C727" s="2">
        <v>10740881.78</v>
      </c>
      <c r="D727" s="2">
        <v>11253077.28</v>
      </c>
      <c r="E727" s="2">
        <v>14178895.57</v>
      </c>
      <c r="F727" s="2">
        <v>14425736.01</v>
      </c>
      <c r="G727" s="2">
        <v>18128069.49</v>
      </c>
      <c r="H727" s="2">
        <v>16095841.08</v>
      </c>
      <c r="I727" s="2">
        <v>15968887.8</v>
      </c>
      <c r="J727" s="2">
        <v>15750479.64</v>
      </c>
      <c r="K727" s="2">
        <v>11758089.97</v>
      </c>
      <c r="L727" s="2">
        <v>10724274.34</v>
      </c>
      <c r="M727" s="2">
        <v>12292869.79</v>
      </c>
      <c r="N727" s="2">
        <v>11997984.97</v>
      </c>
      <c r="O727" s="3">
        <f>SUM('ILLERIN SEKTOR BAZINDA IHRACATI'!$C727:$N727)</f>
        <v>163315087.71999997</v>
      </c>
    </row>
    <row r="728" spans="1:15" ht="12">
      <c r="A728" s="1" t="s">
        <v>95</v>
      </c>
      <c r="B728" s="1" t="s">
        <v>33</v>
      </c>
      <c r="C728" s="2">
        <v>226098.96</v>
      </c>
      <c r="D728" s="2">
        <v>1028622.37</v>
      </c>
      <c r="E728" s="2">
        <v>1215552.58</v>
      </c>
      <c r="F728" s="2">
        <v>540796.8</v>
      </c>
      <c r="G728" s="2">
        <v>451662.65</v>
      </c>
      <c r="H728" s="2">
        <v>230065.06</v>
      </c>
      <c r="I728" s="2">
        <v>404755.95</v>
      </c>
      <c r="J728" s="2">
        <v>187474.05</v>
      </c>
      <c r="K728" s="2">
        <v>440674.11</v>
      </c>
      <c r="L728" s="2">
        <v>9199429.84</v>
      </c>
      <c r="M728" s="2">
        <v>1632146.33</v>
      </c>
      <c r="N728" s="2">
        <v>877228.11</v>
      </c>
      <c r="O728" s="3">
        <f>SUM('ILLERIN SEKTOR BAZINDA IHRACATI'!$C728:$N728)</f>
        <v>16434506.81</v>
      </c>
    </row>
    <row r="729" spans="1:15" ht="12">
      <c r="A729" s="1" t="s">
        <v>95</v>
      </c>
      <c r="B729" s="1" t="s">
        <v>34</v>
      </c>
      <c r="C729" s="2">
        <v>60065619.2</v>
      </c>
      <c r="D729" s="2">
        <v>107062643.66</v>
      </c>
      <c r="E729" s="2">
        <v>109921911.11</v>
      </c>
      <c r="F729" s="2">
        <v>99162152.34</v>
      </c>
      <c r="G729" s="2">
        <v>67274381.73</v>
      </c>
      <c r="H729" s="2">
        <v>51474001.13</v>
      </c>
      <c r="I729" s="2">
        <v>71024530.83</v>
      </c>
      <c r="J729" s="2">
        <v>85264933.77</v>
      </c>
      <c r="K729" s="2">
        <v>79986679.54</v>
      </c>
      <c r="L729" s="2">
        <v>89133990.5</v>
      </c>
      <c r="M729" s="2">
        <v>83863199.99</v>
      </c>
      <c r="N729" s="2">
        <v>95874776.77</v>
      </c>
      <c r="O729" s="3">
        <f>SUM('ILLERIN SEKTOR BAZINDA IHRACATI'!$C729:$N729)</f>
        <v>1000108820.57</v>
      </c>
    </row>
    <row r="730" spans="1:15" ht="12">
      <c r="A730" s="1" t="s">
        <v>95</v>
      </c>
      <c r="B730" s="1" t="s">
        <v>35</v>
      </c>
      <c r="C730" s="2">
        <v>17298563.05</v>
      </c>
      <c r="D730" s="2">
        <v>18134694.63</v>
      </c>
      <c r="E730" s="2">
        <v>17121863.99</v>
      </c>
      <c r="F730" s="2">
        <v>18440530.13</v>
      </c>
      <c r="G730" s="2">
        <v>16791366.43</v>
      </c>
      <c r="H730" s="2">
        <v>17616195.86</v>
      </c>
      <c r="I730" s="2">
        <v>18611477.46</v>
      </c>
      <c r="J730" s="2">
        <v>19973717.19</v>
      </c>
      <c r="K730" s="2">
        <v>21476440.68</v>
      </c>
      <c r="L730" s="2">
        <v>21314824.46</v>
      </c>
      <c r="M730" s="2">
        <v>19982015.01</v>
      </c>
      <c r="N730" s="2">
        <v>19023687.41</v>
      </c>
      <c r="O730" s="3">
        <f>SUM('ILLERIN SEKTOR BAZINDA IHRACATI'!$C730:$N730)</f>
        <v>225785376.29999998</v>
      </c>
    </row>
    <row r="731" spans="1:15" ht="12">
      <c r="A731" s="1" t="s">
        <v>95</v>
      </c>
      <c r="B731" s="1" t="s">
        <v>36</v>
      </c>
      <c r="C731" s="2">
        <v>10445242.6</v>
      </c>
      <c r="D731" s="2">
        <v>7431144.32</v>
      </c>
      <c r="E731" s="2">
        <v>8477350.61</v>
      </c>
      <c r="F731" s="2">
        <v>7811604.72</v>
      </c>
      <c r="G731" s="2">
        <v>8634736.04</v>
      </c>
      <c r="H731" s="2">
        <v>11690656.71</v>
      </c>
      <c r="I731" s="2">
        <v>12755130.25</v>
      </c>
      <c r="J731" s="2">
        <v>10285632.68</v>
      </c>
      <c r="K731" s="2">
        <v>6797589.44</v>
      </c>
      <c r="L731" s="2">
        <v>9617706.44</v>
      </c>
      <c r="M731" s="2">
        <v>7635917.07</v>
      </c>
      <c r="N731" s="2">
        <v>8961141.41</v>
      </c>
      <c r="O731" s="3">
        <f>SUM('ILLERIN SEKTOR BAZINDA IHRACATI'!$C731:$N731)</f>
        <v>110543852.28999999</v>
      </c>
    </row>
    <row r="732" spans="1:15" ht="12">
      <c r="A732" s="1" t="s">
        <v>95</v>
      </c>
      <c r="B732" s="1" t="s">
        <v>37</v>
      </c>
      <c r="C732" s="2">
        <v>414754.7</v>
      </c>
      <c r="D732" s="2">
        <v>442231.44</v>
      </c>
      <c r="E732" s="2">
        <v>388501.96</v>
      </c>
      <c r="F732" s="2">
        <v>356524.5</v>
      </c>
      <c r="G732" s="2">
        <v>433687.82</v>
      </c>
      <c r="H732" s="2">
        <v>300098.5</v>
      </c>
      <c r="I732" s="2">
        <v>368638.04</v>
      </c>
      <c r="J732" s="2">
        <v>264857.38</v>
      </c>
      <c r="K732" s="2">
        <v>736231.89</v>
      </c>
      <c r="L732" s="2">
        <v>369166.67</v>
      </c>
      <c r="M732" s="2">
        <v>745061.16</v>
      </c>
      <c r="N732" s="2">
        <v>395283.88</v>
      </c>
      <c r="O732" s="3">
        <f>SUM('ILLERIN SEKTOR BAZINDA IHRACATI'!$C732:$N732)</f>
        <v>5215037.9399999995</v>
      </c>
    </row>
    <row r="733" spans="1:15" ht="12">
      <c r="A733" s="1" t="s">
        <v>95</v>
      </c>
      <c r="B733" s="1" t="s">
        <v>38</v>
      </c>
      <c r="C733" s="2">
        <v>10412112.32</v>
      </c>
      <c r="D733" s="2">
        <v>10254859.05</v>
      </c>
      <c r="E733" s="2">
        <v>10384590.16</v>
      </c>
      <c r="F733" s="2">
        <v>14160691.28</v>
      </c>
      <c r="G733" s="2">
        <v>16713533.33</v>
      </c>
      <c r="H733" s="2">
        <v>20412739.55</v>
      </c>
      <c r="I733" s="2">
        <v>13073708.7</v>
      </c>
      <c r="J733" s="2">
        <v>13928117.9</v>
      </c>
      <c r="K733" s="2">
        <v>13388636.28</v>
      </c>
      <c r="L733" s="2">
        <v>14617655.66</v>
      </c>
      <c r="M733" s="2">
        <v>15280622.39</v>
      </c>
      <c r="N733" s="2">
        <v>16886973.89</v>
      </c>
      <c r="O733" s="3">
        <f>SUM('ILLERIN SEKTOR BAZINDA IHRACATI'!$C733:$N733)</f>
        <v>169514240.51</v>
      </c>
    </row>
    <row r="734" spans="1:15" ht="12">
      <c r="A734" s="1" t="s">
        <v>95</v>
      </c>
      <c r="B734" s="1" t="s">
        <v>39</v>
      </c>
      <c r="C734" s="2">
        <v>1139475.48</v>
      </c>
      <c r="D734" s="2">
        <v>1225656.53</v>
      </c>
      <c r="E734" s="2">
        <v>1341580.52</v>
      </c>
      <c r="F734" s="2">
        <v>1168863.44</v>
      </c>
      <c r="G734" s="2">
        <v>848879.43</v>
      </c>
      <c r="H734" s="2">
        <v>600666.81</v>
      </c>
      <c r="I734" s="2">
        <v>488729.2</v>
      </c>
      <c r="J734" s="2">
        <v>413407.87</v>
      </c>
      <c r="K734" s="2">
        <v>1187587.14</v>
      </c>
      <c r="L734" s="2">
        <v>2046475.66</v>
      </c>
      <c r="M734" s="2">
        <v>1645098.19</v>
      </c>
      <c r="N734" s="2">
        <v>1403210.25</v>
      </c>
      <c r="O734" s="3">
        <f>SUM('ILLERIN SEKTOR BAZINDA IHRACATI'!$C734:$N734)</f>
        <v>13509630.52</v>
      </c>
    </row>
    <row r="735" spans="1:15" ht="12">
      <c r="A735" s="1" t="s">
        <v>95</v>
      </c>
      <c r="B735" s="1" t="s">
        <v>40</v>
      </c>
      <c r="C735" s="2">
        <v>1183457.6</v>
      </c>
      <c r="D735" s="2">
        <v>1682809.98</v>
      </c>
      <c r="E735" s="2">
        <v>2007350.89</v>
      </c>
      <c r="F735" s="2">
        <v>6023174.57</v>
      </c>
      <c r="G735" s="2">
        <v>2217528.51</v>
      </c>
      <c r="H735" s="2">
        <v>2290586.03</v>
      </c>
      <c r="I735" s="2">
        <v>2002721.38</v>
      </c>
      <c r="J735" s="2">
        <v>2058116.85</v>
      </c>
      <c r="K735" s="2">
        <v>1252512.46</v>
      </c>
      <c r="L735" s="2">
        <v>920968.09</v>
      </c>
      <c r="M735" s="2">
        <v>2120577.38</v>
      </c>
      <c r="N735" s="2">
        <v>3458332.34</v>
      </c>
      <c r="O735" s="3">
        <f>SUM('ILLERIN SEKTOR BAZINDA IHRACATI'!$C735:$N735)</f>
        <v>27218136.08</v>
      </c>
    </row>
    <row r="736" spans="1:15" ht="12">
      <c r="A736" s="1" t="s">
        <v>95</v>
      </c>
      <c r="B736" s="1" t="s">
        <v>41</v>
      </c>
      <c r="C736" s="2">
        <v>1191227.47</v>
      </c>
      <c r="D736" s="2">
        <v>1482043.21</v>
      </c>
      <c r="E736" s="2">
        <v>1827725.54</v>
      </c>
      <c r="F736" s="2">
        <v>2039634.76</v>
      </c>
      <c r="G736" s="2">
        <v>3089929.36</v>
      </c>
      <c r="H736" s="2">
        <v>3046885.28</v>
      </c>
      <c r="I736" s="2">
        <v>2484186.44</v>
      </c>
      <c r="J736" s="2">
        <v>1506297.13</v>
      </c>
      <c r="K736" s="2">
        <v>2468228.2</v>
      </c>
      <c r="L736" s="2">
        <v>2458895.15</v>
      </c>
      <c r="M736" s="2">
        <v>1545164.44</v>
      </c>
      <c r="N736" s="2">
        <v>2324264.75</v>
      </c>
      <c r="O736" s="3">
        <f>SUM('ILLERIN SEKTOR BAZINDA IHRACATI'!$C736:$N736)</f>
        <v>25464481.729999997</v>
      </c>
    </row>
    <row r="737" spans="1:15" ht="12">
      <c r="A737" s="1" t="s">
        <v>95</v>
      </c>
      <c r="B737" s="1" t="s">
        <v>42</v>
      </c>
      <c r="C737" s="2">
        <v>95379742.22</v>
      </c>
      <c r="D737" s="2">
        <v>92753229.21</v>
      </c>
      <c r="E737" s="2">
        <v>93287817.36</v>
      </c>
      <c r="F737" s="2">
        <v>81529111.18</v>
      </c>
      <c r="G737" s="2">
        <v>73351678.31</v>
      </c>
      <c r="H737" s="2">
        <v>90658734.43</v>
      </c>
      <c r="I737" s="2">
        <v>107832561.24</v>
      </c>
      <c r="J737" s="2">
        <v>100158528.2</v>
      </c>
      <c r="K737" s="2">
        <v>69223973.19</v>
      </c>
      <c r="L737" s="2">
        <v>79120764.27</v>
      </c>
      <c r="M737" s="2">
        <v>75351009.91</v>
      </c>
      <c r="N737" s="2">
        <v>98805368.36</v>
      </c>
      <c r="O737" s="3">
        <f>SUM('ILLERIN SEKTOR BAZINDA IHRACATI'!$C737:$N737)</f>
        <v>1057452517.8800001</v>
      </c>
    </row>
    <row r="738" spans="1:15" ht="12">
      <c r="A738" s="1" t="s">
        <v>95</v>
      </c>
      <c r="B738" s="1" t="s">
        <v>43</v>
      </c>
      <c r="C738" s="2">
        <v>24840402.92</v>
      </c>
      <c r="D738" s="2">
        <v>23701053.65</v>
      </c>
      <c r="E738" s="2">
        <v>28891995.36</v>
      </c>
      <c r="F738" s="2">
        <v>12746579.28</v>
      </c>
      <c r="G738" s="2">
        <v>20485361.4</v>
      </c>
      <c r="H738" s="2">
        <v>21037060.52</v>
      </c>
      <c r="I738" s="2">
        <v>19263184.29</v>
      </c>
      <c r="J738" s="2">
        <v>19665019.86</v>
      </c>
      <c r="K738" s="2">
        <v>19532208.54</v>
      </c>
      <c r="L738" s="2">
        <v>13859755.68</v>
      </c>
      <c r="M738" s="2">
        <v>23896669.02</v>
      </c>
      <c r="N738" s="2">
        <v>34660308.73</v>
      </c>
      <c r="O738" s="3">
        <f>SUM('ILLERIN SEKTOR BAZINDA IHRACATI'!$C738:$N738)</f>
        <v>262579599.25000003</v>
      </c>
    </row>
    <row r="739" spans="1:15" ht="12">
      <c r="A739" s="1" t="s">
        <v>95</v>
      </c>
      <c r="B739" s="1" t="s">
        <v>44</v>
      </c>
      <c r="C739" s="2">
        <v>97554281.72</v>
      </c>
      <c r="D739" s="2">
        <v>116147531.5</v>
      </c>
      <c r="E739" s="2">
        <v>125567264.62</v>
      </c>
      <c r="F739" s="2">
        <v>153842576.66</v>
      </c>
      <c r="G739" s="2">
        <v>122244641.92</v>
      </c>
      <c r="H739" s="2">
        <v>113435842.16</v>
      </c>
      <c r="I739" s="2">
        <v>101640882.82</v>
      </c>
      <c r="J739" s="2">
        <v>139741581.65</v>
      </c>
      <c r="K739" s="2">
        <v>117452124.02</v>
      </c>
      <c r="L739" s="2">
        <v>111309725.9</v>
      </c>
      <c r="M739" s="2">
        <v>109254997.75</v>
      </c>
      <c r="N739" s="2">
        <v>121409221.48</v>
      </c>
      <c r="O739" s="3">
        <f>SUM('ILLERIN SEKTOR BAZINDA IHRACATI'!$C739:$N739)</f>
        <v>1429600672.2</v>
      </c>
    </row>
    <row r="740" spans="1:15" ht="12">
      <c r="A740" s="1" t="s">
        <v>95</v>
      </c>
      <c r="B740" s="1" t="s">
        <v>45</v>
      </c>
      <c r="C740" s="2">
        <v>30833018.48</v>
      </c>
      <c r="D740" s="2">
        <v>32988456.14</v>
      </c>
      <c r="E740" s="2">
        <v>34793865.34</v>
      </c>
      <c r="F740" s="2">
        <v>33130421.76</v>
      </c>
      <c r="G740" s="2">
        <v>29878700.77</v>
      </c>
      <c r="H740" s="2">
        <v>31235020.72</v>
      </c>
      <c r="I740" s="2">
        <v>30796221.72</v>
      </c>
      <c r="J740" s="2">
        <v>40509549</v>
      </c>
      <c r="K740" s="2">
        <v>53767797.1</v>
      </c>
      <c r="L740" s="2">
        <v>75994847.91</v>
      </c>
      <c r="M740" s="2">
        <v>48023325.06</v>
      </c>
      <c r="N740" s="2">
        <v>38945001.88</v>
      </c>
      <c r="O740" s="3">
        <f>SUM('ILLERIN SEKTOR BAZINDA IHRACATI'!$C740:$N740)</f>
        <v>480896225.88000005</v>
      </c>
    </row>
    <row r="741" spans="1:15" ht="12">
      <c r="A741" s="1" t="s">
        <v>95</v>
      </c>
      <c r="B741" s="1" t="s">
        <v>46</v>
      </c>
      <c r="C741" s="2">
        <v>16112468.33</v>
      </c>
      <c r="D741" s="2">
        <v>13236270.66</v>
      </c>
      <c r="E741" s="2">
        <v>16978440.69</v>
      </c>
      <c r="F741" s="2">
        <v>22284316.1</v>
      </c>
      <c r="G741" s="2">
        <v>23443686.88</v>
      </c>
      <c r="H741" s="2">
        <v>26904553.77</v>
      </c>
      <c r="I741" s="2">
        <v>23653433.2</v>
      </c>
      <c r="J741" s="2">
        <v>22794140.97</v>
      </c>
      <c r="K741" s="2">
        <v>22232425.36</v>
      </c>
      <c r="L741" s="2">
        <v>22438212.34</v>
      </c>
      <c r="M741" s="2">
        <v>19042094.07</v>
      </c>
      <c r="N741" s="2">
        <v>17914223.73</v>
      </c>
      <c r="O741" s="3">
        <f>SUM('ILLERIN SEKTOR BAZINDA IHRACATI'!$C741:$N741)</f>
        <v>247034266.09999996</v>
      </c>
    </row>
    <row r="742" spans="1:15" ht="12">
      <c r="A742" s="1" t="s">
        <v>95</v>
      </c>
      <c r="B742" s="1" t="s">
        <v>47</v>
      </c>
      <c r="C742" s="2">
        <v>51313017.06</v>
      </c>
      <c r="D742" s="2">
        <v>54247317.66</v>
      </c>
      <c r="E742" s="2">
        <v>61082954.87</v>
      </c>
      <c r="F742" s="2">
        <v>60311412.43</v>
      </c>
      <c r="G742" s="2">
        <v>50853931.89</v>
      </c>
      <c r="H742" s="2">
        <v>57287189.3</v>
      </c>
      <c r="I742" s="2">
        <v>52671609.17</v>
      </c>
      <c r="J742" s="2">
        <v>52779548.66</v>
      </c>
      <c r="K742" s="2">
        <v>42821031.87</v>
      </c>
      <c r="L742" s="2">
        <v>52888938.84</v>
      </c>
      <c r="M742" s="2">
        <v>51733126.73</v>
      </c>
      <c r="N742" s="2">
        <v>59236864.07</v>
      </c>
      <c r="O742" s="3">
        <f>SUM('ILLERIN SEKTOR BAZINDA IHRACATI'!$C742:$N742)</f>
        <v>647226942.5500002</v>
      </c>
    </row>
    <row r="743" spans="1:15" ht="12">
      <c r="A743" s="1" t="s">
        <v>95</v>
      </c>
      <c r="B743" s="1" t="s">
        <v>48</v>
      </c>
      <c r="C743" s="2">
        <v>17274057.51</v>
      </c>
      <c r="D743" s="2">
        <v>14733494.11</v>
      </c>
      <c r="E743" s="2">
        <v>17102760.87</v>
      </c>
      <c r="F743" s="2">
        <v>15006361.04</v>
      </c>
      <c r="G743" s="2">
        <v>13988362.72</v>
      </c>
      <c r="H743" s="2">
        <v>13715810.09</v>
      </c>
      <c r="I743" s="2">
        <v>16810604.61</v>
      </c>
      <c r="J743" s="2">
        <v>23785423.18</v>
      </c>
      <c r="K743" s="2">
        <v>29944128.88</v>
      </c>
      <c r="L743" s="2">
        <v>24144132.44</v>
      </c>
      <c r="M743" s="2">
        <v>22383424.91</v>
      </c>
      <c r="N743" s="2">
        <v>22413936.91</v>
      </c>
      <c r="O743" s="3">
        <f>SUM('ILLERIN SEKTOR BAZINDA IHRACATI'!$C743:$N743)</f>
        <v>231302497.26999998</v>
      </c>
    </row>
    <row r="744" spans="1:15" ht="12">
      <c r="A744" s="1" t="s">
        <v>95</v>
      </c>
      <c r="B744" s="1" t="s">
        <v>49</v>
      </c>
      <c r="C744" s="2">
        <v>10374947.04</v>
      </c>
      <c r="D744" s="2">
        <v>11293064.1</v>
      </c>
      <c r="E744" s="2">
        <v>14383902.17</v>
      </c>
      <c r="F744" s="2">
        <v>13747025.09</v>
      </c>
      <c r="G744" s="2">
        <v>14279692.47</v>
      </c>
      <c r="H744" s="2">
        <v>15348580.76</v>
      </c>
      <c r="I744" s="2">
        <v>15724836.15</v>
      </c>
      <c r="J744" s="2">
        <v>13801466.9</v>
      </c>
      <c r="K744" s="2">
        <v>15709793.62</v>
      </c>
      <c r="L744" s="2">
        <v>16297444.43</v>
      </c>
      <c r="M744" s="2">
        <v>14452214.58</v>
      </c>
      <c r="N744" s="2">
        <v>18728298.17</v>
      </c>
      <c r="O744" s="3">
        <f>SUM('ILLERIN SEKTOR BAZINDA IHRACATI'!$C744:$N744)</f>
        <v>174141265.48000002</v>
      </c>
    </row>
    <row r="745" spans="1:15" ht="12">
      <c r="A745" s="1" t="s">
        <v>95</v>
      </c>
      <c r="B745" s="1" t="s">
        <v>50</v>
      </c>
      <c r="C745" s="2">
        <v>437433.45</v>
      </c>
      <c r="D745" s="2">
        <v>671578.43</v>
      </c>
      <c r="E745" s="2">
        <v>518835.21</v>
      </c>
      <c r="F745" s="2">
        <v>969323.18</v>
      </c>
      <c r="G745" s="2">
        <v>632835.02</v>
      </c>
      <c r="H745" s="2">
        <v>585022.16</v>
      </c>
      <c r="I745" s="2">
        <v>601317.98</v>
      </c>
      <c r="J745" s="2">
        <v>906945.67</v>
      </c>
      <c r="K745" s="2">
        <v>502748.96</v>
      </c>
      <c r="L745" s="2">
        <v>294036.09</v>
      </c>
      <c r="M745" s="2">
        <v>203834.38</v>
      </c>
      <c r="N745" s="2">
        <v>475945.08</v>
      </c>
      <c r="O745" s="3">
        <f>SUM('ILLERIN SEKTOR BAZINDA IHRACATI'!$C745:$N745)</f>
        <v>6799855.609999999</v>
      </c>
    </row>
    <row r="746" spans="1:15" ht="12">
      <c r="A746" s="1" t="s">
        <v>95</v>
      </c>
      <c r="B746" s="1" t="s">
        <v>51</v>
      </c>
      <c r="C746" s="2">
        <v>51218032.54</v>
      </c>
      <c r="D746" s="2">
        <v>50643714.54</v>
      </c>
      <c r="E746" s="2">
        <v>58787816.17</v>
      </c>
      <c r="F746" s="2">
        <v>52368022.84</v>
      </c>
      <c r="G746" s="2">
        <v>61754875.05</v>
      </c>
      <c r="H746" s="2">
        <v>67220120.19</v>
      </c>
      <c r="I746" s="2">
        <v>53210439.28</v>
      </c>
      <c r="J746" s="2">
        <v>64688481.39</v>
      </c>
      <c r="K746" s="2">
        <v>61592347.52</v>
      </c>
      <c r="L746" s="2">
        <v>62092784.81</v>
      </c>
      <c r="M746" s="2">
        <v>55907456.66</v>
      </c>
      <c r="N746" s="2">
        <v>65840416.38</v>
      </c>
      <c r="O746" s="3">
        <f>SUM('ILLERIN SEKTOR BAZINDA IHRACATI'!$C746:$N746)</f>
        <v>705324507.3699999</v>
      </c>
    </row>
    <row r="747" spans="1:15" ht="12">
      <c r="A747" s="1" t="s">
        <v>95</v>
      </c>
      <c r="B747" s="1" t="s">
        <v>52</v>
      </c>
      <c r="C747" s="2">
        <v>13526099.79</v>
      </c>
      <c r="D747" s="2">
        <v>13782789.09</v>
      </c>
      <c r="E747" s="2">
        <v>22031656.02</v>
      </c>
      <c r="F747" s="2">
        <v>22381140.46</v>
      </c>
      <c r="G747" s="2">
        <v>20274374.03</v>
      </c>
      <c r="H747" s="2">
        <v>17927074.75</v>
      </c>
      <c r="I747" s="2">
        <v>18130054.66</v>
      </c>
      <c r="J747" s="2">
        <v>14879149.96</v>
      </c>
      <c r="K747" s="2">
        <v>15850725.51</v>
      </c>
      <c r="L747" s="2">
        <v>18065933.43</v>
      </c>
      <c r="M747" s="2">
        <v>16359429.16</v>
      </c>
      <c r="N747" s="2">
        <v>16707185.33</v>
      </c>
      <c r="O747" s="3">
        <f>SUM('ILLERIN SEKTOR BAZINDA IHRACATI'!$C747:$N747)</f>
        <v>209915612.19</v>
      </c>
    </row>
    <row r="748" spans="1:15" ht="12">
      <c r="A748" s="1" t="s">
        <v>95</v>
      </c>
      <c r="B748" s="1" t="s">
        <v>61</v>
      </c>
      <c r="C748" s="2">
        <v>46655180.28</v>
      </c>
      <c r="D748" s="2">
        <v>34965916.5</v>
      </c>
      <c r="E748" s="2">
        <v>45948914.21</v>
      </c>
      <c r="F748" s="2">
        <v>27876648.71</v>
      </c>
      <c r="G748" s="2">
        <v>18526600.2</v>
      </c>
      <c r="H748" s="2">
        <v>16922824.24</v>
      </c>
      <c r="I748" s="2">
        <v>38170690.97</v>
      </c>
      <c r="J748" s="2">
        <v>64196867.42</v>
      </c>
      <c r="K748" s="2">
        <v>31630609.86</v>
      </c>
      <c r="L748" s="2">
        <v>37878032.58</v>
      </c>
      <c r="M748" s="2">
        <v>23246962.45</v>
      </c>
      <c r="N748" s="2">
        <v>40758229.96</v>
      </c>
      <c r="O748" s="3">
        <f>SUM('ILLERIN SEKTOR BAZINDA IHRACATI'!$C748:$N748)</f>
        <v>426777477.38</v>
      </c>
    </row>
    <row r="749" spans="1:15" ht="12">
      <c r="A749" s="1" t="s">
        <v>95</v>
      </c>
      <c r="B749" s="1" t="s">
        <v>53</v>
      </c>
      <c r="C749" s="2">
        <v>6878131.68</v>
      </c>
      <c r="D749" s="2">
        <v>4294744.48</v>
      </c>
      <c r="E749" s="2">
        <v>4314080.66</v>
      </c>
      <c r="F749" s="2">
        <v>3887902.63</v>
      </c>
      <c r="G749" s="2">
        <v>2950360.28</v>
      </c>
      <c r="H749" s="2">
        <v>6597636.1</v>
      </c>
      <c r="I749" s="2">
        <v>9390147.05</v>
      </c>
      <c r="J749" s="2">
        <v>8634835.49</v>
      </c>
      <c r="K749" s="2">
        <v>8607718.77</v>
      </c>
      <c r="L749" s="2">
        <v>10052191.37</v>
      </c>
      <c r="M749" s="2">
        <v>12784328.55</v>
      </c>
      <c r="N749" s="2">
        <v>12018833.46</v>
      </c>
      <c r="O749" s="3">
        <f>SUM('ILLERIN SEKTOR BAZINDA IHRACATI'!$C749:$N749)</f>
        <v>90410910.52000001</v>
      </c>
    </row>
    <row r="750" spans="1:15" ht="12">
      <c r="A750" s="1" t="s">
        <v>95</v>
      </c>
      <c r="B750" s="1" t="s">
        <v>54</v>
      </c>
      <c r="C750" s="2">
        <v>2392426.9</v>
      </c>
      <c r="D750" s="2">
        <v>3754172.59</v>
      </c>
      <c r="E750" s="2">
        <v>2846935.76</v>
      </c>
      <c r="F750" s="2">
        <v>3430565.46</v>
      </c>
      <c r="G750" s="2">
        <v>3605516.62</v>
      </c>
      <c r="H750" s="2">
        <v>2962614.74</v>
      </c>
      <c r="I750" s="2">
        <v>2896502.85</v>
      </c>
      <c r="J750" s="2">
        <v>3304678.61</v>
      </c>
      <c r="K750" s="2">
        <v>3423714.58</v>
      </c>
      <c r="L750" s="2">
        <v>2403536.4</v>
      </c>
      <c r="M750" s="2">
        <v>2976529.96</v>
      </c>
      <c r="N750" s="2">
        <v>4807956.38</v>
      </c>
      <c r="O750" s="3">
        <f>SUM('ILLERIN SEKTOR BAZINDA IHRACATI'!$C750:$N750)</f>
        <v>38805150.85</v>
      </c>
    </row>
    <row r="751" spans="1:15" ht="12">
      <c r="A751" s="1" t="s">
        <v>96</v>
      </c>
      <c r="B751" s="1" t="s">
        <v>31</v>
      </c>
      <c r="J751" s="2">
        <v>3628.17</v>
      </c>
      <c r="K751" s="2">
        <v>51.95</v>
      </c>
      <c r="N751" s="2">
        <v>3099.26</v>
      </c>
      <c r="O751" s="3">
        <f>SUM('ILLERIN SEKTOR BAZINDA IHRACATI'!$C751:$N751)</f>
        <v>6779.38</v>
      </c>
    </row>
    <row r="752" spans="1:15" ht="12">
      <c r="A752" s="1" t="s">
        <v>96</v>
      </c>
      <c r="B752" s="1" t="s">
        <v>32</v>
      </c>
      <c r="D752" s="2">
        <v>95678.46</v>
      </c>
      <c r="E752" s="2">
        <v>85608.38</v>
      </c>
      <c r="F752" s="2">
        <v>33136.63</v>
      </c>
      <c r="G752" s="2">
        <v>8292.83</v>
      </c>
      <c r="I752" s="2">
        <v>12034.43</v>
      </c>
      <c r="K752" s="2">
        <v>31349.85</v>
      </c>
      <c r="L752" s="2">
        <v>67236.35</v>
      </c>
      <c r="M752" s="2">
        <v>30976.57</v>
      </c>
      <c r="O752" s="3">
        <f>SUM('ILLERIN SEKTOR BAZINDA IHRACATI'!$C752:$N752)</f>
        <v>364313.50000000006</v>
      </c>
    </row>
    <row r="753" spans="1:15" ht="12">
      <c r="A753" s="1" t="s">
        <v>96</v>
      </c>
      <c r="B753" s="1" t="s">
        <v>34</v>
      </c>
      <c r="C753" s="2">
        <v>14487849.02</v>
      </c>
      <c r="D753" s="2">
        <v>18967152.36</v>
      </c>
      <c r="E753" s="2">
        <v>10564483.04</v>
      </c>
      <c r="F753" s="2">
        <v>19670689.35</v>
      </c>
      <c r="G753" s="2">
        <v>30980080.11</v>
      </c>
      <c r="H753" s="2">
        <v>17988356.08</v>
      </c>
      <c r="I753" s="2">
        <v>19472250.22</v>
      </c>
      <c r="J753" s="2">
        <v>12055908.97</v>
      </c>
      <c r="K753" s="2">
        <v>8165266.38</v>
      </c>
      <c r="L753" s="2">
        <v>15675818.75</v>
      </c>
      <c r="M753" s="2">
        <v>9968003</v>
      </c>
      <c r="N753" s="2">
        <v>9678985.47</v>
      </c>
      <c r="O753" s="3">
        <f>SUM('ILLERIN SEKTOR BAZINDA IHRACATI'!$C753:$N753)</f>
        <v>187674842.75</v>
      </c>
    </row>
    <row r="754" spans="1:15" ht="12">
      <c r="A754" s="1" t="s">
        <v>96</v>
      </c>
      <c r="B754" s="1" t="s">
        <v>35</v>
      </c>
      <c r="C754" s="2">
        <v>68293.69</v>
      </c>
      <c r="D754" s="2">
        <v>63069.45</v>
      </c>
      <c r="E754" s="2">
        <v>200117.07</v>
      </c>
      <c r="F754" s="2">
        <v>26264.89</v>
      </c>
      <c r="G754" s="2">
        <v>21128.44</v>
      </c>
      <c r="H754" s="2">
        <v>98600.83</v>
      </c>
      <c r="I754" s="2">
        <v>60931.2</v>
      </c>
      <c r="J754" s="2">
        <v>134977.4</v>
      </c>
      <c r="K754" s="2">
        <v>88075.23</v>
      </c>
      <c r="L754" s="2">
        <v>74748.3</v>
      </c>
      <c r="M754" s="2">
        <v>103244.58</v>
      </c>
      <c r="N754" s="2">
        <v>33526.88</v>
      </c>
      <c r="O754" s="3">
        <f>SUM('ILLERIN SEKTOR BAZINDA IHRACATI'!$C754:$N754)</f>
        <v>972977.9600000001</v>
      </c>
    </row>
    <row r="755" spans="1:15" ht="12">
      <c r="A755" s="1" t="s">
        <v>96</v>
      </c>
      <c r="B755" s="1" t="s">
        <v>36</v>
      </c>
      <c r="C755" s="2">
        <v>74394.33</v>
      </c>
      <c r="D755" s="2">
        <v>106868.68</v>
      </c>
      <c r="E755" s="2">
        <v>7041.82</v>
      </c>
      <c r="F755" s="2">
        <v>23099.83</v>
      </c>
      <c r="G755" s="2">
        <v>29760.79</v>
      </c>
      <c r="H755" s="2">
        <v>118892.74</v>
      </c>
      <c r="I755" s="2">
        <v>180806.93</v>
      </c>
      <c r="J755" s="2">
        <v>23479.44</v>
      </c>
      <c r="K755" s="2">
        <v>37629.14</v>
      </c>
      <c r="L755" s="2">
        <v>22348.99</v>
      </c>
      <c r="M755" s="2">
        <v>1039.81</v>
      </c>
      <c r="N755" s="2">
        <v>139590.92</v>
      </c>
      <c r="O755" s="3">
        <f>SUM('ILLERIN SEKTOR BAZINDA IHRACATI'!$C755:$N755)</f>
        <v>764953.4200000002</v>
      </c>
    </row>
    <row r="756" spans="1:15" ht="12">
      <c r="A756" s="1" t="s">
        <v>96</v>
      </c>
      <c r="B756" s="1" t="s">
        <v>38</v>
      </c>
      <c r="D756" s="2">
        <v>15482.17</v>
      </c>
      <c r="F756" s="2">
        <v>96404.45</v>
      </c>
      <c r="G756" s="2">
        <v>212258.07</v>
      </c>
      <c r="H756" s="2">
        <v>37000</v>
      </c>
      <c r="I756" s="2">
        <v>181253.31</v>
      </c>
      <c r="J756" s="2">
        <v>20000</v>
      </c>
      <c r="N756" s="2">
        <v>208529.34</v>
      </c>
      <c r="O756" s="3">
        <f>SUM('ILLERIN SEKTOR BAZINDA IHRACATI'!$C756:$N756)</f>
        <v>770927.34</v>
      </c>
    </row>
    <row r="757" spans="1:15" ht="12">
      <c r="A757" s="1" t="s">
        <v>96</v>
      </c>
      <c r="B757" s="1" t="s">
        <v>39</v>
      </c>
      <c r="J757" s="2">
        <v>843.99</v>
      </c>
      <c r="O757" s="3">
        <f>SUM('ILLERIN SEKTOR BAZINDA IHRACATI'!$C757:$N757)</f>
        <v>843.99</v>
      </c>
    </row>
    <row r="758" spans="1:15" ht="12">
      <c r="A758" s="1" t="s">
        <v>96</v>
      </c>
      <c r="B758" s="1" t="s">
        <v>42</v>
      </c>
      <c r="C758" s="2">
        <v>654749.22</v>
      </c>
      <c r="D758" s="2">
        <v>518872.29</v>
      </c>
      <c r="E758" s="2">
        <v>445028.39</v>
      </c>
      <c r="F758" s="2">
        <v>8648.89</v>
      </c>
      <c r="G758" s="2">
        <v>89313.68</v>
      </c>
      <c r="H758" s="2">
        <v>388018.11</v>
      </c>
      <c r="I758" s="2">
        <v>591263</v>
      </c>
      <c r="J758" s="2">
        <v>520766.29</v>
      </c>
      <c r="K758" s="2">
        <v>506190.98</v>
      </c>
      <c r="L758" s="2">
        <v>476408.56</v>
      </c>
      <c r="M758" s="2">
        <v>151808.91</v>
      </c>
      <c r="N758" s="2">
        <v>178142.67</v>
      </c>
      <c r="O758" s="3">
        <f>SUM('ILLERIN SEKTOR BAZINDA IHRACATI'!$C758:$N758)</f>
        <v>4529210.989999999</v>
      </c>
    </row>
    <row r="759" spans="1:15" ht="12">
      <c r="A759" s="1" t="s">
        <v>96</v>
      </c>
      <c r="B759" s="1" t="s">
        <v>43</v>
      </c>
      <c r="E759" s="2">
        <v>4210.44</v>
      </c>
      <c r="H759" s="2">
        <v>28775.34</v>
      </c>
      <c r="J759" s="2">
        <v>13595.09</v>
      </c>
      <c r="N759" s="2">
        <v>26691.39</v>
      </c>
      <c r="O759" s="3">
        <f>SUM('ILLERIN SEKTOR BAZINDA IHRACATI'!$C759:$N759)</f>
        <v>73272.26</v>
      </c>
    </row>
    <row r="760" spans="1:15" ht="12">
      <c r="A760" s="1" t="s">
        <v>96</v>
      </c>
      <c r="B760" s="1" t="s">
        <v>44</v>
      </c>
      <c r="D760" s="2">
        <v>30101.08</v>
      </c>
      <c r="E760" s="2">
        <v>22499.21</v>
      </c>
      <c r="F760" s="2">
        <v>13574.18</v>
      </c>
      <c r="G760" s="2">
        <v>300.17</v>
      </c>
      <c r="H760" s="2">
        <v>33300.49</v>
      </c>
      <c r="I760" s="2">
        <v>3032.2</v>
      </c>
      <c r="J760" s="2">
        <v>4636.26</v>
      </c>
      <c r="K760" s="2">
        <v>6202.54</v>
      </c>
      <c r="L760" s="2">
        <v>28337.23</v>
      </c>
      <c r="M760" s="2">
        <v>8043.07</v>
      </c>
      <c r="N760" s="2">
        <v>24752.73</v>
      </c>
      <c r="O760" s="3">
        <f>SUM('ILLERIN SEKTOR BAZINDA IHRACATI'!$C760:$N760)</f>
        <v>174779.16</v>
      </c>
    </row>
    <row r="761" spans="1:15" ht="12">
      <c r="A761" s="1" t="s">
        <v>96</v>
      </c>
      <c r="B761" s="1" t="s">
        <v>45</v>
      </c>
      <c r="H761" s="2">
        <v>4845.64</v>
      </c>
      <c r="J761" s="2">
        <v>2784.16</v>
      </c>
      <c r="N761" s="2">
        <v>11256.95</v>
      </c>
      <c r="O761" s="3">
        <f>SUM('ILLERIN SEKTOR BAZINDA IHRACATI'!$C761:$N761)</f>
        <v>18886.75</v>
      </c>
    </row>
    <row r="762" spans="1:15" ht="12">
      <c r="A762" s="1" t="s">
        <v>96</v>
      </c>
      <c r="B762" s="1" t="s">
        <v>46</v>
      </c>
      <c r="H762" s="2">
        <v>16647.64</v>
      </c>
      <c r="K762" s="2">
        <v>14523.14</v>
      </c>
      <c r="L762" s="2">
        <v>155</v>
      </c>
      <c r="O762" s="3">
        <f>SUM('ILLERIN SEKTOR BAZINDA IHRACATI'!$C762:$N762)</f>
        <v>31325.78</v>
      </c>
    </row>
    <row r="763" spans="1:15" ht="12">
      <c r="A763" s="1" t="s">
        <v>96</v>
      </c>
      <c r="B763" s="1" t="s">
        <v>47</v>
      </c>
      <c r="C763" s="2">
        <v>156763.03</v>
      </c>
      <c r="E763" s="2">
        <v>143347.03</v>
      </c>
      <c r="G763" s="2">
        <v>142814.85</v>
      </c>
      <c r="H763" s="2">
        <v>106365.14</v>
      </c>
      <c r="I763" s="2">
        <v>244012.65</v>
      </c>
      <c r="J763" s="2">
        <v>308488.2</v>
      </c>
      <c r="K763" s="2">
        <v>389128.04</v>
      </c>
      <c r="L763" s="2">
        <v>127272.44</v>
      </c>
      <c r="M763" s="2">
        <v>271169.6</v>
      </c>
      <c r="N763" s="2">
        <v>73995.69</v>
      </c>
      <c r="O763" s="3">
        <f>SUM('ILLERIN SEKTOR BAZINDA IHRACATI'!$C763:$N763)</f>
        <v>1963356.67</v>
      </c>
    </row>
    <row r="764" spans="1:15" ht="12">
      <c r="A764" s="1" t="s">
        <v>96</v>
      </c>
      <c r="B764" s="1" t="s">
        <v>48</v>
      </c>
      <c r="D764" s="2">
        <v>2153.68</v>
      </c>
      <c r="H764" s="2">
        <v>1400.1</v>
      </c>
      <c r="J764" s="2">
        <v>1132.19</v>
      </c>
      <c r="N764" s="2">
        <v>1393.06</v>
      </c>
      <c r="O764" s="3">
        <f>SUM('ILLERIN SEKTOR BAZINDA IHRACATI'!$C764:$N764)</f>
        <v>6079.029999999999</v>
      </c>
    </row>
    <row r="765" spans="1:15" ht="12">
      <c r="A765" s="1" t="s">
        <v>96</v>
      </c>
      <c r="B765" s="1" t="s">
        <v>51</v>
      </c>
      <c r="E765" s="2">
        <v>15486.62</v>
      </c>
      <c r="F765" s="2">
        <v>47396.1</v>
      </c>
      <c r="O765" s="3">
        <f>SUM('ILLERIN SEKTOR BAZINDA IHRACATI'!$C765:$N765)</f>
        <v>62882.72</v>
      </c>
    </row>
    <row r="766" spans="1:15" ht="12">
      <c r="A766" s="1" t="s">
        <v>96</v>
      </c>
      <c r="B766" s="1" t="s">
        <v>52</v>
      </c>
      <c r="D766" s="2">
        <v>203.42</v>
      </c>
      <c r="E766" s="2">
        <v>4091.87</v>
      </c>
      <c r="K766" s="2">
        <v>3594.56</v>
      </c>
      <c r="L766" s="2">
        <v>496</v>
      </c>
      <c r="O766" s="3">
        <f>SUM('ILLERIN SEKTOR BAZINDA IHRACATI'!$C766:$N766)</f>
        <v>8385.85</v>
      </c>
    </row>
    <row r="767" spans="1:15" ht="12">
      <c r="A767" s="1" t="s">
        <v>96</v>
      </c>
      <c r="B767" s="1" t="s">
        <v>54</v>
      </c>
      <c r="E767" s="2">
        <v>29244.29</v>
      </c>
      <c r="G767" s="2">
        <v>17706.53</v>
      </c>
      <c r="N767" s="2">
        <v>28716.54</v>
      </c>
      <c r="O767" s="3">
        <f>SUM('ILLERIN SEKTOR BAZINDA IHRACATI'!$C767:$N767)</f>
        <v>75667.36</v>
      </c>
    </row>
    <row r="768" spans="1:15" ht="12">
      <c r="A768" s="1" t="s">
        <v>97</v>
      </c>
      <c r="B768" s="1" t="s">
        <v>31</v>
      </c>
      <c r="C768" s="2">
        <v>209040.87</v>
      </c>
      <c r="D768" s="2">
        <v>163445</v>
      </c>
      <c r="E768" s="2">
        <v>143128.97</v>
      </c>
      <c r="F768" s="2">
        <v>122694.34</v>
      </c>
      <c r="G768" s="2">
        <v>172090.85</v>
      </c>
      <c r="H768" s="2">
        <v>172992.14</v>
      </c>
      <c r="I768" s="2">
        <v>88672.06</v>
      </c>
      <c r="J768" s="2">
        <v>141952.29</v>
      </c>
      <c r="K768" s="2">
        <v>194567.48</v>
      </c>
      <c r="L768" s="2">
        <v>222617.03</v>
      </c>
      <c r="M768" s="2">
        <v>102379</v>
      </c>
      <c r="N768" s="2">
        <v>189196.93</v>
      </c>
      <c r="O768" s="3">
        <f>SUM('ILLERIN SEKTOR BAZINDA IHRACATI'!$C768:$N768)</f>
        <v>1922776.96</v>
      </c>
    </row>
    <row r="769" spans="1:15" ht="12">
      <c r="A769" s="1" t="s">
        <v>97</v>
      </c>
      <c r="B769" s="1" t="s">
        <v>32</v>
      </c>
      <c r="D769" s="2">
        <v>9287.6</v>
      </c>
      <c r="F769" s="2">
        <v>4500.4</v>
      </c>
      <c r="G769" s="2">
        <v>16206.61</v>
      </c>
      <c r="H769" s="2">
        <v>10612.8</v>
      </c>
      <c r="I769" s="2">
        <v>12</v>
      </c>
      <c r="J769" s="2">
        <v>8950.84</v>
      </c>
      <c r="M769" s="2">
        <v>25909.53</v>
      </c>
      <c r="N769" s="2">
        <v>14562.58</v>
      </c>
      <c r="O769" s="3">
        <f>SUM('ILLERIN SEKTOR BAZINDA IHRACATI'!$C769:$N769)</f>
        <v>90042.36</v>
      </c>
    </row>
    <row r="770" spans="1:15" ht="12">
      <c r="A770" s="1" t="s">
        <v>97</v>
      </c>
      <c r="B770" s="1" t="s">
        <v>34</v>
      </c>
      <c r="C770" s="2">
        <v>635651.6</v>
      </c>
      <c r="D770" s="2">
        <v>708549.85</v>
      </c>
      <c r="E770" s="2">
        <v>540147.91</v>
      </c>
      <c r="F770" s="2">
        <v>386667.51</v>
      </c>
      <c r="G770" s="2">
        <v>45448.06</v>
      </c>
      <c r="H770" s="2">
        <v>17034.62</v>
      </c>
      <c r="J770" s="2">
        <v>7492.45</v>
      </c>
      <c r="K770" s="2">
        <v>10147.85</v>
      </c>
      <c r="L770" s="2">
        <v>24531.8</v>
      </c>
      <c r="M770" s="2">
        <v>19465.95</v>
      </c>
      <c r="N770" s="2">
        <v>21254.61</v>
      </c>
      <c r="O770" s="3">
        <f>SUM('ILLERIN SEKTOR BAZINDA IHRACATI'!$C770:$N770)</f>
        <v>2416392.2100000004</v>
      </c>
    </row>
    <row r="771" spans="1:15" ht="12">
      <c r="A771" s="1" t="s">
        <v>97</v>
      </c>
      <c r="B771" s="1" t="s">
        <v>35</v>
      </c>
      <c r="C771" s="2">
        <v>919</v>
      </c>
      <c r="D771" s="2">
        <v>410</v>
      </c>
      <c r="E771" s="2">
        <v>9598.41</v>
      </c>
      <c r="F771" s="2">
        <v>28523.73</v>
      </c>
      <c r="G771" s="2">
        <v>35807.43</v>
      </c>
      <c r="H771" s="2">
        <v>15735.62</v>
      </c>
      <c r="J771" s="2">
        <v>4123.4</v>
      </c>
      <c r="K771" s="2">
        <v>2167</v>
      </c>
      <c r="L771" s="2">
        <v>10019.1</v>
      </c>
      <c r="M771" s="2">
        <v>1145.25</v>
      </c>
      <c r="N771" s="2">
        <v>18386.62</v>
      </c>
      <c r="O771" s="3">
        <f>SUM('ILLERIN SEKTOR BAZINDA IHRACATI'!$C771:$N771)</f>
        <v>126835.56</v>
      </c>
    </row>
    <row r="772" spans="1:15" ht="12">
      <c r="A772" s="1" t="s">
        <v>97</v>
      </c>
      <c r="B772" s="1" t="s">
        <v>36</v>
      </c>
      <c r="N772" s="2">
        <v>23232.36</v>
      </c>
      <c r="O772" s="3">
        <f>SUM('ILLERIN SEKTOR BAZINDA IHRACATI'!$C772:$N772)</f>
        <v>23232.36</v>
      </c>
    </row>
    <row r="773" spans="1:15" ht="12">
      <c r="A773" s="1" t="s">
        <v>97</v>
      </c>
      <c r="B773" s="1" t="s">
        <v>38</v>
      </c>
      <c r="E773" s="2">
        <v>2088.96</v>
      </c>
      <c r="F773" s="2">
        <v>18000</v>
      </c>
      <c r="G773" s="2">
        <v>53770</v>
      </c>
      <c r="H773" s="2">
        <v>9405</v>
      </c>
      <c r="I773" s="2">
        <v>9637.47</v>
      </c>
      <c r="J773" s="2">
        <v>574.72</v>
      </c>
      <c r="K773" s="2">
        <v>4425.88</v>
      </c>
      <c r="L773" s="2">
        <v>35610.26</v>
      </c>
      <c r="N773" s="2">
        <v>718.84</v>
      </c>
      <c r="O773" s="3">
        <f>SUM('ILLERIN SEKTOR BAZINDA IHRACATI'!$C773:$N773)</f>
        <v>134231.13</v>
      </c>
    </row>
    <row r="774" spans="1:15" ht="12">
      <c r="A774" s="1" t="s">
        <v>97</v>
      </c>
      <c r="B774" s="1" t="s">
        <v>41</v>
      </c>
      <c r="E774" s="2">
        <v>182.05</v>
      </c>
      <c r="G774" s="2">
        <v>22375</v>
      </c>
      <c r="H774" s="2">
        <v>620.66</v>
      </c>
      <c r="I774" s="2">
        <v>167.14</v>
      </c>
      <c r="K774" s="2">
        <v>2758.43</v>
      </c>
      <c r="L774" s="2">
        <v>972.6</v>
      </c>
      <c r="M774" s="2">
        <v>743.52</v>
      </c>
      <c r="N774" s="2">
        <v>884.78</v>
      </c>
      <c r="O774" s="3">
        <f>SUM('ILLERIN SEKTOR BAZINDA IHRACATI'!$C774:$N774)</f>
        <v>28704.179999999997</v>
      </c>
    </row>
    <row r="775" spans="1:15" ht="12">
      <c r="A775" s="1" t="s">
        <v>97</v>
      </c>
      <c r="B775" s="1" t="s">
        <v>42</v>
      </c>
      <c r="D775" s="2">
        <v>57759.9</v>
      </c>
      <c r="E775" s="2">
        <v>366672.33</v>
      </c>
      <c r="F775" s="2">
        <v>217645.37</v>
      </c>
      <c r="G775" s="2">
        <v>138674.7</v>
      </c>
      <c r="K775" s="2">
        <v>191.3</v>
      </c>
      <c r="N775" s="2">
        <v>3576.26</v>
      </c>
      <c r="O775" s="3">
        <f>SUM('ILLERIN SEKTOR BAZINDA IHRACATI'!$C775:$N775)</f>
        <v>784519.8600000001</v>
      </c>
    </row>
    <row r="776" spans="1:15" ht="12">
      <c r="A776" s="1" t="s">
        <v>97</v>
      </c>
      <c r="B776" s="1" t="s">
        <v>43</v>
      </c>
      <c r="C776" s="2">
        <v>14295913.32</v>
      </c>
      <c r="D776" s="2">
        <v>15192406.37</v>
      </c>
      <c r="E776" s="2">
        <v>18384418.48</v>
      </c>
      <c r="F776" s="2">
        <v>12715669.6</v>
      </c>
      <c r="G776" s="2">
        <v>12143229.97</v>
      </c>
      <c r="H776" s="2">
        <v>13039529.18</v>
      </c>
      <c r="I776" s="2">
        <v>12530989.01</v>
      </c>
      <c r="J776" s="2">
        <v>14436115.94</v>
      </c>
      <c r="K776" s="2">
        <v>19195275.49</v>
      </c>
      <c r="L776" s="2">
        <v>23497241.22</v>
      </c>
      <c r="M776" s="2">
        <v>23293030.77</v>
      </c>
      <c r="N776" s="2">
        <v>25460854.54</v>
      </c>
      <c r="O776" s="3">
        <f>SUM('ILLERIN SEKTOR BAZINDA IHRACATI'!$C776:$N776)</f>
        <v>204184673.89000002</v>
      </c>
    </row>
    <row r="777" spans="1:15" ht="12">
      <c r="A777" s="1" t="s">
        <v>97</v>
      </c>
      <c r="B777" s="1" t="s">
        <v>44</v>
      </c>
      <c r="C777" s="2">
        <v>246146.16</v>
      </c>
      <c r="D777" s="2">
        <v>188254.46</v>
      </c>
      <c r="E777" s="2">
        <v>328582.88</v>
      </c>
      <c r="F777" s="2">
        <v>282271.5</v>
      </c>
      <c r="G777" s="2">
        <v>414344.04</v>
      </c>
      <c r="H777" s="2">
        <v>254189.65</v>
      </c>
      <c r="I777" s="2">
        <v>108492.65</v>
      </c>
      <c r="J777" s="2">
        <v>450645.73</v>
      </c>
      <c r="K777" s="2">
        <v>194423.3</v>
      </c>
      <c r="L777" s="2">
        <v>223594.79</v>
      </c>
      <c r="M777" s="2">
        <v>163052.76</v>
      </c>
      <c r="N777" s="2">
        <v>276604.83</v>
      </c>
      <c r="O777" s="3">
        <f>SUM('ILLERIN SEKTOR BAZINDA IHRACATI'!$C777:$N777)</f>
        <v>3130602.75</v>
      </c>
    </row>
    <row r="778" spans="1:15" ht="12">
      <c r="A778" s="1" t="s">
        <v>97</v>
      </c>
      <c r="B778" s="1" t="s">
        <v>45</v>
      </c>
      <c r="C778" s="2">
        <v>23258.32</v>
      </c>
      <c r="D778" s="2">
        <v>38103.05</v>
      </c>
      <c r="E778" s="2">
        <v>7889.27</v>
      </c>
      <c r="F778" s="2">
        <v>29827.68</v>
      </c>
      <c r="H778" s="2">
        <v>55079.41</v>
      </c>
      <c r="I778" s="2">
        <v>17004.16</v>
      </c>
      <c r="J778" s="2">
        <v>36136.75</v>
      </c>
      <c r="K778" s="2">
        <v>4314.42</v>
      </c>
      <c r="L778" s="2">
        <v>24519.29</v>
      </c>
      <c r="M778" s="2">
        <v>58320</v>
      </c>
      <c r="N778" s="2">
        <v>2139.94</v>
      </c>
      <c r="O778" s="3">
        <f>SUM('ILLERIN SEKTOR BAZINDA IHRACATI'!$C778:$N778)</f>
        <v>296592.29000000004</v>
      </c>
    </row>
    <row r="779" spans="1:15" ht="12">
      <c r="A779" s="1" t="s">
        <v>97</v>
      </c>
      <c r="B779" s="1" t="s">
        <v>46</v>
      </c>
      <c r="H779" s="2">
        <v>26808</v>
      </c>
      <c r="I779" s="2">
        <v>34820.09</v>
      </c>
      <c r="J779" s="2">
        <v>51258.48</v>
      </c>
      <c r="K779" s="2">
        <v>64426.59</v>
      </c>
      <c r="L779" s="2">
        <v>100645.04</v>
      </c>
      <c r="M779" s="2">
        <v>104779.6</v>
      </c>
      <c r="N779" s="2">
        <v>86622.54</v>
      </c>
      <c r="O779" s="3">
        <f>SUM('ILLERIN SEKTOR BAZINDA IHRACATI'!$C779:$N779)</f>
        <v>469360.34</v>
      </c>
    </row>
    <row r="780" spans="1:15" ht="12">
      <c r="A780" s="1" t="s">
        <v>97</v>
      </c>
      <c r="B780" s="1" t="s">
        <v>47</v>
      </c>
      <c r="C780" s="2">
        <v>2703</v>
      </c>
      <c r="D780" s="2">
        <v>393340</v>
      </c>
      <c r="E780" s="2">
        <v>592941.01</v>
      </c>
      <c r="F780" s="2">
        <v>106851.1</v>
      </c>
      <c r="G780" s="2">
        <v>451782.5</v>
      </c>
      <c r="H780" s="2">
        <v>990121.03</v>
      </c>
      <c r="I780" s="2">
        <v>471611.9</v>
      </c>
      <c r="J780" s="2">
        <v>426442.08</v>
      </c>
      <c r="K780" s="2">
        <v>43925</v>
      </c>
      <c r="L780" s="2">
        <v>143200.77</v>
      </c>
      <c r="M780" s="2">
        <v>577126.33</v>
      </c>
      <c r="N780" s="2">
        <v>309009.25</v>
      </c>
      <c r="O780" s="3">
        <f>SUM('ILLERIN SEKTOR BAZINDA IHRACATI'!$C780:$N780)</f>
        <v>4509053.97</v>
      </c>
    </row>
    <row r="781" spans="1:15" ht="12">
      <c r="A781" s="1" t="s">
        <v>97</v>
      </c>
      <c r="B781" s="1" t="s">
        <v>48</v>
      </c>
      <c r="C781" s="2">
        <v>4367.57</v>
      </c>
      <c r="D781" s="2">
        <v>26239.93</v>
      </c>
      <c r="E781" s="2">
        <v>16333.21</v>
      </c>
      <c r="F781" s="2">
        <v>21064.76</v>
      </c>
      <c r="G781" s="2">
        <v>1645.94</v>
      </c>
      <c r="H781" s="2">
        <v>3191.58</v>
      </c>
      <c r="I781" s="2">
        <v>4169.1</v>
      </c>
      <c r="J781" s="2">
        <v>4160.36</v>
      </c>
      <c r="K781" s="2">
        <v>776</v>
      </c>
      <c r="L781" s="2">
        <v>14464.02</v>
      </c>
      <c r="M781" s="2">
        <v>975</v>
      </c>
      <c r="N781" s="2">
        <v>780</v>
      </c>
      <c r="O781" s="3">
        <f>SUM('ILLERIN SEKTOR BAZINDA IHRACATI'!$C781:$N781)</f>
        <v>98167.47000000002</v>
      </c>
    </row>
    <row r="782" spans="1:15" ht="12">
      <c r="A782" s="1" t="s">
        <v>97</v>
      </c>
      <c r="B782" s="1" t="s">
        <v>49</v>
      </c>
      <c r="C782" s="2">
        <v>270065</v>
      </c>
      <c r="D782" s="2">
        <v>294510</v>
      </c>
      <c r="E782" s="2">
        <v>423666.5</v>
      </c>
      <c r="F782" s="2">
        <v>482010</v>
      </c>
      <c r="G782" s="2">
        <v>300080</v>
      </c>
      <c r="H782" s="2">
        <v>360060</v>
      </c>
      <c r="I782" s="2">
        <v>364174</v>
      </c>
      <c r="J782" s="2">
        <v>274808</v>
      </c>
      <c r="K782" s="2">
        <v>389177</v>
      </c>
      <c r="L782" s="2">
        <v>370560</v>
      </c>
      <c r="M782" s="2">
        <v>558245</v>
      </c>
      <c r="N782" s="2">
        <v>441067.5</v>
      </c>
      <c r="O782" s="3">
        <f>SUM('ILLERIN SEKTOR BAZINDA IHRACATI'!$C782:$N782)</f>
        <v>4528423</v>
      </c>
    </row>
    <row r="783" spans="1:15" ht="12">
      <c r="A783" s="1" t="s">
        <v>97</v>
      </c>
      <c r="B783" s="1" t="s">
        <v>51</v>
      </c>
      <c r="D783" s="2">
        <v>50411.16</v>
      </c>
      <c r="F783" s="2">
        <v>70</v>
      </c>
      <c r="G783" s="2">
        <v>250</v>
      </c>
      <c r="H783" s="2">
        <v>55998.73</v>
      </c>
      <c r="I783" s="2">
        <v>51500.22</v>
      </c>
      <c r="J783" s="2">
        <v>62636.13</v>
      </c>
      <c r="K783" s="2">
        <v>75332.49</v>
      </c>
      <c r="L783" s="2">
        <v>460</v>
      </c>
      <c r="O783" s="3">
        <f>SUM('ILLERIN SEKTOR BAZINDA IHRACATI'!$C783:$N783)</f>
        <v>296658.73000000004</v>
      </c>
    </row>
    <row r="784" spans="1:15" ht="12">
      <c r="A784" s="1" t="s">
        <v>97</v>
      </c>
      <c r="B784" s="1" t="s">
        <v>52</v>
      </c>
      <c r="N784" s="2">
        <v>9051.78</v>
      </c>
      <c r="O784" s="3">
        <f>SUM('ILLERIN SEKTOR BAZINDA IHRACATI'!$C784:$N784)</f>
        <v>9051.78</v>
      </c>
    </row>
    <row r="785" spans="1:15" ht="12">
      <c r="A785" s="1" t="s">
        <v>97</v>
      </c>
      <c r="B785" s="1" t="s">
        <v>53</v>
      </c>
      <c r="C785" s="2">
        <v>123461.92</v>
      </c>
      <c r="D785" s="2">
        <v>254111.5</v>
      </c>
      <c r="E785" s="2">
        <v>388506.69</v>
      </c>
      <c r="F785" s="2">
        <v>406895.03</v>
      </c>
      <c r="G785" s="2">
        <v>129526.11</v>
      </c>
      <c r="J785" s="2">
        <v>42483</v>
      </c>
      <c r="K785" s="2">
        <v>56401.25</v>
      </c>
      <c r="L785" s="2">
        <v>260026.59</v>
      </c>
      <c r="M785" s="2">
        <v>132502.55</v>
      </c>
      <c r="N785" s="2">
        <v>326097.2</v>
      </c>
      <c r="O785" s="3">
        <f>SUM('ILLERIN SEKTOR BAZINDA IHRACATI'!$C785:$N785)</f>
        <v>2120011.8400000003</v>
      </c>
    </row>
    <row r="786" spans="1:15" ht="12">
      <c r="A786" s="1" t="s">
        <v>97</v>
      </c>
      <c r="B786" s="1" t="s">
        <v>54</v>
      </c>
      <c r="E786" s="2">
        <v>34504.35</v>
      </c>
      <c r="H786" s="2">
        <v>70362.82</v>
      </c>
      <c r="L786" s="2">
        <v>3046.94</v>
      </c>
      <c r="O786" s="3">
        <f>SUM('ILLERIN SEKTOR BAZINDA IHRACATI'!$C786:$N786)</f>
        <v>107914.11000000002</v>
      </c>
    </row>
    <row r="787" spans="1:15" ht="12">
      <c r="A787" s="1" t="s">
        <v>98</v>
      </c>
      <c r="B787" s="1" t="s">
        <v>35</v>
      </c>
      <c r="E787" s="2">
        <v>15159.5</v>
      </c>
      <c r="J787" s="2">
        <v>11050</v>
      </c>
      <c r="M787" s="2">
        <v>18121.16</v>
      </c>
      <c r="O787" s="3">
        <f>SUM('ILLERIN SEKTOR BAZINDA IHRACATI'!$C787:$N787)</f>
        <v>44330.66</v>
      </c>
    </row>
    <row r="788" spans="1:15" ht="12">
      <c r="A788" s="1" t="s">
        <v>98</v>
      </c>
      <c r="B788" s="1" t="s">
        <v>43</v>
      </c>
      <c r="H788" s="2">
        <v>31771.22</v>
      </c>
      <c r="I788" s="2">
        <v>32085.49</v>
      </c>
      <c r="J788" s="2">
        <v>55152.04</v>
      </c>
      <c r="K788" s="2">
        <v>31023.69</v>
      </c>
      <c r="L788" s="2">
        <v>53571.92</v>
      </c>
      <c r="M788" s="2">
        <v>33739.71</v>
      </c>
      <c r="N788" s="2">
        <v>42503.05</v>
      </c>
      <c r="O788" s="3">
        <f>SUM('ILLERIN SEKTOR BAZINDA IHRACATI'!$C788:$N788)</f>
        <v>279847.12</v>
      </c>
    </row>
    <row r="789" spans="1:15" ht="12">
      <c r="A789" s="1" t="s">
        <v>98</v>
      </c>
      <c r="B789" s="1" t="s">
        <v>47</v>
      </c>
      <c r="J789" s="2">
        <v>705</v>
      </c>
      <c r="O789" s="3">
        <f>SUM('ILLERIN SEKTOR BAZINDA IHRACATI'!$C789:$N789)</f>
        <v>705</v>
      </c>
    </row>
    <row r="790" spans="1:15" ht="12">
      <c r="A790" s="1" t="s">
        <v>99</v>
      </c>
      <c r="B790" s="1" t="s">
        <v>31</v>
      </c>
      <c r="C790" s="2">
        <v>12771.38</v>
      </c>
      <c r="D790" s="2">
        <v>12711.33</v>
      </c>
      <c r="E790" s="2">
        <v>697.28</v>
      </c>
      <c r="F790" s="2">
        <v>25439.28</v>
      </c>
      <c r="G790" s="2">
        <v>39045.6</v>
      </c>
      <c r="H790" s="2">
        <v>375.04</v>
      </c>
      <c r="I790" s="2">
        <v>10949.92</v>
      </c>
      <c r="J790" s="2">
        <v>41266.64</v>
      </c>
      <c r="K790" s="2">
        <v>72765.07</v>
      </c>
      <c r="L790" s="2">
        <v>392.03</v>
      </c>
      <c r="M790" s="2">
        <v>2547.2</v>
      </c>
      <c r="N790" s="2">
        <v>63089.56</v>
      </c>
      <c r="O790" s="3">
        <f>SUM('ILLERIN SEKTOR BAZINDA IHRACATI'!$C790:$N790)</f>
        <v>282050.32999999996</v>
      </c>
    </row>
    <row r="791" spans="1:15" ht="12">
      <c r="A791" s="1" t="s">
        <v>99</v>
      </c>
      <c r="B791" s="1" t="s">
        <v>32</v>
      </c>
      <c r="E791" s="2">
        <v>140.9</v>
      </c>
      <c r="N791" s="2">
        <v>1446.44</v>
      </c>
      <c r="O791" s="3">
        <f>SUM('ILLERIN SEKTOR BAZINDA IHRACATI'!$C791:$N791)</f>
        <v>1587.3400000000001</v>
      </c>
    </row>
    <row r="792" spans="1:15" ht="12">
      <c r="A792" s="1" t="s">
        <v>99</v>
      </c>
      <c r="B792" s="1" t="s">
        <v>33</v>
      </c>
      <c r="H792" s="2">
        <v>308.66</v>
      </c>
      <c r="K792" s="2">
        <v>10325392.5</v>
      </c>
      <c r="N792" s="2">
        <v>11673.62</v>
      </c>
      <c r="O792" s="3">
        <f>SUM('ILLERIN SEKTOR BAZINDA IHRACATI'!$C792:$N792)</f>
        <v>10337374.78</v>
      </c>
    </row>
    <row r="793" spans="1:15" ht="12">
      <c r="A793" s="1" t="s">
        <v>99</v>
      </c>
      <c r="B793" s="1" t="s">
        <v>34</v>
      </c>
      <c r="E793" s="2">
        <v>704.51</v>
      </c>
      <c r="F793" s="2">
        <v>10903.3</v>
      </c>
      <c r="G793" s="2">
        <v>4332.22</v>
      </c>
      <c r="N793" s="2">
        <v>419.41</v>
      </c>
      <c r="O793" s="3">
        <f>SUM('ILLERIN SEKTOR BAZINDA IHRACATI'!$C793:$N793)</f>
        <v>16359.439999999999</v>
      </c>
    </row>
    <row r="794" spans="1:15" ht="12">
      <c r="A794" s="1" t="s">
        <v>99</v>
      </c>
      <c r="B794" s="1" t="s">
        <v>35</v>
      </c>
      <c r="C794" s="2">
        <v>2480.73</v>
      </c>
      <c r="D794" s="2">
        <v>4278.74</v>
      </c>
      <c r="E794" s="2">
        <v>280.08</v>
      </c>
      <c r="F794" s="2">
        <v>5521.73</v>
      </c>
      <c r="G794" s="2">
        <v>403838.36</v>
      </c>
      <c r="H794" s="2">
        <v>235.67</v>
      </c>
      <c r="I794" s="2">
        <v>766.86</v>
      </c>
      <c r="J794" s="2">
        <v>424.66</v>
      </c>
      <c r="K794" s="2">
        <v>164.99</v>
      </c>
      <c r="L794" s="2">
        <v>2582.58</v>
      </c>
      <c r="N794" s="2">
        <v>1630.6</v>
      </c>
      <c r="O794" s="3">
        <f>SUM('ILLERIN SEKTOR BAZINDA IHRACATI'!$C794:$N794)</f>
        <v>422204.99999999994</v>
      </c>
    </row>
    <row r="795" spans="1:15" ht="12">
      <c r="A795" s="1" t="s">
        <v>99</v>
      </c>
      <c r="B795" s="1" t="s">
        <v>36</v>
      </c>
      <c r="C795" s="2">
        <v>2762.2</v>
      </c>
      <c r="D795" s="2">
        <v>9569.93</v>
      </c>
      <c r="E795" s="2">
        <v>22136.82</v>
      </c>
      <c r="F795" s="2">
        <v>11493.7</v>
      </c>
      <c r="G795" s="2">
        <v>55307.51</v>
      </c>
      <c r="H795" s="2">
        <v>123227.38</v>
      </c>
      <c r="I795" s="2">
        <v>2956.81</v>
      </c>
      <c r="J795" s="2">
        <v>86322.95</v>
      </c>
      <c r="K795" s="2">
        <v>84148.52</v>
      </c>
      <c r="L795" s="2">
        <v>18085.95</v>
      </c>
      <c r="M795" s="2">
        <v>389.59</v>
      </c>
      <c r="N795" s="2">
        <v>33135.09</v>
      </c>
      <c r="O795" s="3">
        <f>SUM('ILLERIN SEKTOR BAZINDA IHRACATI'!$C795:$N795)</f>
        <v>449536.45000000007</v>
      </c>
    </row>
    <row r="796" spans="1:15" ht="12">
      <c r="A796" s="1" t="s">
        <v>99</v>
      </c>
      <c r="B796" s="1" t="s">
        <v>38</v>
      </c>
      <c r="C796" s="2">
        <v>84635.4</v>
      </c>
      <c r="D796" s="2">
        <v>403558.64</v>
      </c>
      <c r="E796" s="2">
        <v>706125.75</v>
      </c>
      <c r="F796" s="2">
        <v>102327.58</v>
      </c>
      <c r="G796" s="2">
        <v>37423.99</v>
      </c>
      <c r="H796" s="2">
        <v>63481.65</v>
      </c>
      <c r="I796" s="2">
        <v>638047.93</v>
      </c>
      <c r="J796" s="2">
        <v>32251.12</v>
      </c>
      <c r="K796" s="2">
        <v>372646.42</v>
      </c>
      <c r="L796" s="2">
        <v>13136.81</v>
      </c>
      <c r="M796" s="2">
        <v>248147.26</v>
      </c>
      <c r="N796" s="2">
        <v>203832.67</v>
      </c>
      <c r="O796" s="3">
        <f>SUM('ILLERIN SEKTOR BAZINDA IHRACATI'!$C796:$N796)</f>
        <v>2905615.2199999997</v>
      </c>
    </row>
    <row r="797" spans="1:15" ht="12">
      <c r="A797" s="1" t="s">
        <v>99</v>
      </c>
      <c r="B797" s="1" t="s">
        <v>42</v>
      </c>
      <c r="C797" s="2">
        <v>2763972.97</v>
      </c>
      <c r="D797" s="2">
        <v>2406008.57</v>
      </c>
      <c r="E797" s="2">
        <v>1445943.53</v>
      </c>
      <c r="F797" s="2">
        <v>2362163.4</v>
      </c>
      <c r="G797" s="2">
        <v>1894838.41</v>
      </c>
      <c r="H797" s="2">
        <v>2335075.69</v>
      </c>
      <c r="I797" s="2">
        <v>2372266.09</v>
      </c>
      <c r="J797" s="2">
        <v>2538509.13</v>
      </c>
      <c r="K797" s="2">
        <v>1304097.84</v>
      </c>
      <c r="L797" s="2">
        <v>1974286.32</v>
      </c>
      <c r="M797" s="2">
        <v>1679686.6</v>
      </c>
      <c r="N797" s="2">
        <v>1529351.87</v>
      </c>
      <c r="O797" s="3">
        <f>SUM('ILLERIN SEKTOR BAZINDA IHRACATI'!$C797:$N797)</f>
        <v>24606200.42</v>
      </c>
    </row>
    <row r="798" spans="1:15" ht="12">
      <c r="A798" s="1" t="s">
        <v>99</v>
      </c>
      <c r="B798" s="1" t="s">
        <v>44</v>
      </c>
      <c r="C798" s="2">
        <v>104.92</v>
      </c>
      <c r="D798" s="2">
        <v>102732.05</v>
      </c>
      <c r="E798" s="2">
        <v>257.31</v>
      </c>
      <c r="F798" s="2">
        <v>38239.32</v>
      </c>
      <c r="G798" s="2">
        <v>105990.34</v>
      </c>
      <c r="H798" s="2">
        <v>53638.73</v>
      </c>
      <c r="J798" s="2">
        <v>661.7</v>
      </c>
      <c r="K798" s="2">
        <v>288.43</v>
      </c>
      <c r="L798" s="2">
        <v>44581.17</v>
      </c>
      <c r="M798" s="2">
        <v>505.09</v>
      </c>
      <c r="N798" s="2">
        <v>46915.71</v>
      </c>
      <c r="O798" s="3">
        <f>SUM('ILLERIN SEKTOR BAZINDA IHRACATI'!$C798:$N798)</f>
        <v>393914.77</v>
      </c>
    </row>
    <row r="799" spans="1:15" ht="12">
      <c r="A799" s="1" t="s">
        <v>99</v>
      </c>
      <c r="B799" s="1" t="s">
        <v>46</v>
      </c>
      <c r="C799" s="2">
        <v>1325376.12</v>
      </c>
      <c r="D799" s="2">
        <v>230325.97</v>
      </c>
      <c r="E799" s="2">
        <v>824246.24</v>
      </c>
      <c r="F799" s="2">
        <v>1598168.94</v>
      </c>
      <c r="G799" s="2">
        <v>822708.21</v>
      </c>
      <c r="H799" s="2">
        <v>784796.74</v>
      </c>
      <c r="I799" s="2">
        <v>854557.68</v>
      </c>
      <c r="J799" s="2">
        <v>1205996.13</v>
      </c>
      <c r="K799" s="2">
        <v>1184811.57</v>
      </c>
      <c r="L799" s="2">
        <v>493536.26</v>
      </c>
      <c r="M799" s="2">
        <v>1234510.27</v>
      </c>
      <c r="O799" s="3">
        <f>SUM('ILLERIN SEKTOR BAZINDA IHRACATI'!$C799:$N799)</f>
        <v>10559034.129999999</v>
      </c>
    </row>
    <row r="800" spans="1:15" ht="12">
      <c r="A800" s="1" t="s">
        <v>99</v>
      </c>
      <c r="B800" s="1" t="s">
        <v>47</v>
      </c>
      <c r="C800" s="2">
        <v>83250.38</v>
      </c>
      <c r="D800" s="2">
        <v>128724.63</v>
      </c>
      <c r="E800" s="2">
        <v>66291.68</v>
      </c>
      <c r="F800" s="2">
        <v>193137.04</v>
      </c>
      <c r="G800" s="2">
        <v>75613.97</v>
      </c>
      <c r="H800" s="2">
        <v>76024.44</v>
      </c>
      <c r="I800" s="2">
        <v>295195.96</v>
      </c>
      <c r="J800" s="2">
        <v>78558.25</v>
      </c>
      <c r="K800" s="2">
        <v>147146.31</v>
      </c>
      <c r="L800" s="2">
        <v>12388.35</v>
      </c>
      <c r="M800" s="2">
        <v>97083.95</v>
      </c>
      <c r="N800" s="2">
        <v>21647.94</v>
      </c>
      <c r="O800" s="3">
        <f>SUM('ILLERIN SEKTOR BAZINDA IHRACATI'!$C800:$N800)</f>
        <v>1275062.9</v>
      </c>
    </row>
    <row r="801" spans="1:15" ht="12">
      <c r="A801" s="1" t="s">
        <v>99</v>
      </c>
      <c r="B801" s="1" t="s">
        <v>51</v>
      </c>
      <c r="F801" s="2">
        <v>12608.25</v>
      </c>
      <c r="I801" s="2">
        <v>396.89</v>
      </c>
      <c r="K801" s="2">
        <v>2462.62</v>
      </c>
      <c r="N801" s="2">
        <v>1106.86</v>
      </c>
      <c r="O801" s="3">
        <f>SUM('ILLERIN SEKTOR BAZINDA IHRACATI'!$C801:$N801)</f>
        <v>16574.62</v>
      </c>
    </row>
    <row r="802" spans="1:15" ht="12">
      <c r="A802" s="1" t="s">
        <v>99</v>
      </c>
      <c r="B802" s="1" t="s">
        <v>52</v>
      </c>
      <c r="D802" s="2">
        <v>104398.92</v>
      </c>
      <c r="E802" s="2">
        <v>5539.29</v>
      </c>
      <c r="F802" s="2">
        <v>3020.6</v>
      </c>
      <c r="G802" s="2">
        <v>9403.64</v>
      </c>
      <c r="H802" s="2">
        <v>155.58</v>
      </c>
      <c r="K802" s="2">
        <v>2741.12</v>
      </c>
      <c r="L802" s="2">
        <v>4479.74</v>
      </c>
      <c r="M802" s="2">
        <v>58459.73</v>
      </c>
      <c r="N802" s="2">
        <v>1227.35</v>
      </c>
      <c r="O802" s="3">
        <f>SUM('ILLERIN SEKTOR BAZINDA IHRACATI'!$C802:$N802)</f>
        <v>189425.97</v>
      </c>
    </row>
    <row r="803" spans="1:15" ht="12">
      <c r="A803" s="1" t="s">
        <v>99</v>
      </c>
      <c r="B803" s="1" t="s">
        <v>53</v>
      </c>
      <c r="C803" s="2">
        <v>15826.6</v>
      </c>
      <c r="D803" s="2">
        <v>21107.64</v>
      </c>
      <c r="K803" s="2">
        <v>26607.68</v>
      </c>
      <c r="L803" s="2">
        <v>16482.21</v>
      </c>
      <c r="O803" s="3">
        <f>SUM('ILLERIN SEKTOR BAZINDA IHRACATI'!$C803:$N803)</f>
        <v>80024.13</v>
      </c>
    </row>
    <row r="804" spans="1:15" ht="12">
      <c r="A804" s="1" t="s">
        <v>100</v>
      </c>
      <c r="B804" s="1" t="s">
        <v>31</v>
      </c>
      <c r="C804" s="2">
        <v>17282821.75</v>
      </c>
      <c r="D804" s="2">
        <v>17413564.54</v>
      </c>
      <c r="E804" s="2">
        <v>21419600.5</v>
      </c>
      <c r="F804" s="2">
        <v>19223459.73</v>
      </c>
      <c r="G804" s="2">
        <v>20283443.64</v>
      </c>
      <c r="H804" s="2">
        <v>20279402.98</v>
      </c>
      <c r="I804" s="2">
        <v>23875065.01</v>
      </c>
      <c r="J804" s="2">
        <v>22898415.52</v>
      </c>
      <c r="K804" s="2">
        <v>22430396.06</v>
      </c>
      <c r="L804" s="2">
        <v>28683910.74</v>
      </c>
      <c r="M804" s="2">
        <v>22755679.1</v>
      </c>
      <c r="N804" s="2">
        <v>30249539.07</v>
      </c>
      <c r="O804" s="3">
        <f>SUM('ILLERIN SEKTOR BAZINDA IHRACATI'!$C804:$N804)</f>
        <v>266795298.64000002</v>
      </c>
    </row>
    <row r="805" spans="1:15" ht="12">
      <c r="A805" s="1" t="s">
        <v>100</v>
      </c>
      <c r="B805" s="1" t="s">
        <v>32</v>
      </c>
      <c r="C805" s="2">
        <v>873861.51</v>
      </c>
      <c r="D805" s="2">
        <v>687055.18</v>
      </c>
      <c r="E805" s="2">
        <v>845214.48</v>
      </c>
      <c r="F805" s="2">
        <v>773855.95</v>
      </c>
      <c r="G805" s="2">
        <v>917025.83</v>
      </c>
      <c r="H805" s="2">
        <v>959158.64</v>
      </c>
      <c r="I805" s="2">
        <v>1456479.09</v>
      </c>
      <c r="J805" s="2">
        <v>1204091.07</v>
      </c>
      <c r="K805" s="2">
        <v>974236.53</v>
      </c>
      <c r="L805" s="2">
        <v>1169409.56</v>
      </c>
      <c r="M805" s="2">
        <v>1227970.22</v>
      </c>
      <c r="N805" s="2">
        <v>1149224.49</v>
      </c>
      <c r="O805" s="3">
        <f>SUM('ILLERIN SEKTOR BAZINDA IHRACATI'!$C805:$N805)</f>
        <v>12237582.55</v>
      </c>
    </row>
    <row r="806" spans="1:15" ht="12">
      <c r="A806" s="1" t="s">
        <v>100</v>
      </c>
      <c r="B806" s="1" t="s">
        <v>33</v>
      </c>
      <c r="F806" s="2">
        <v>475.42</v>
      </c>
      <c r="K806" s="2">
        <v>3047.98</v>
      </c>
      <c r="L806" s="2">
        <v>1175.59</v>
      </c>
      <c r="M806" s="2">
        <v>205.8</v>
      </c>
      <c r="N806" s="2">
        <v>398.67</v>
      </c>
      <c r="O806" s="3">
        <f>SUM('ILLERIN SEKTOR BAZINDA IHRACATI'!$C806:$N806)</f>
        <v>5303.46</v>
      </c>
    </row>
    <row r="807" spans="1:15" ht="12">
      <c r="A807" s="1" t="s">
        <v>100</v>
      </c>
      <c r="B807" s="1" t="s">
        <v>34</v>
      </c>
      <c r="C807" s="2">
        <v>10587591.96</v>
      </c>
      <c r="D807" s="2">
        <v>8925469.75</v>
      </c>
      <c r="E807" s="2">
        <v>12169370.25</v>
      </c>
      <c r="F807" s="2">
        <v>13271275.99</v>
      </c>
      <c r="G807" s="2">
        <v>14748131.67</v>
      </c>
      <c r="H807" s="2">
        <v>15430580.88</v>
      </c>
      <c r="I807" s="2">
        <v>10872002.21</v>
      </c>
      <c r="J807" s="2">
        <v>10585623.52</v>
      </c>
      <c r="K807" s="2">
        <v>11284069.56</v>
      </c>
      <c r="L807" s="2">
        <v>12905630.42</v>
      </c>
      <c r="M807" s="2">
        <v>10039149.6</v>
      </c>
      <c r="N807" s="2">
        <v>10726388.56</v>
      </c>
      <c r="O807" s="3">
        <f>SUM('ILLERIN SEKTOR BAZINDA IHRACATI'!$C807:$N807)</f>
        <v>141545284.37</v>
      </c>
    </row>
    <row r="808" spans="1:15" ht="12">
      <c r="A808" s="1" t="s">
        <v>100</v>
      </c>
      <c r="B808" s="1" t="s">
        <v>35</v>
      </c>
      <c r="C808" s="2">
        <v>15064123.25</v>
      </c>
      <c r="D808" s="2">
        <v>16740739.34</v>
      </c>
      <c r="E808" s="2">
        <v>16809853.56</v>
      </c>
      <c r="F808" s="2">
        <v>17254545.07</v>
      </c>
      <c r="G808" s="2">
        <v>17313290.2</v>
      </c>
      <c r="H808" s="2">
        <v>19124852.36</v>
      </c>
      <c r="I808" s="2">
        <v>17028157.81</v>
      </c>
      <c r="J808" s="2">
        <v>19270703.36</v>
      </c>
      <c r="K808" s="2">
        <v>19274860.07</v>
      </c>
      <c r="L808" s="2">
        <v>19203792.55</v>
      </c>
      <c r="M808" s="2">
        <v>19732127.83</v>
      </c>
      <c r="N808" s="2">
        <v>20901685.6</v>
      </c>
      <c r="O808" s="3">
        <f>SUM('ILLERIN SEKTOR BAZINDA IHRACATI'!$C808:$N808)</f>
        <v>217718730.99999997</v>
      </c>
    </row>
    <row r="809" spans="1:15" ht="12">
      <c r="A809" s="1" t="s">
        <v>100</v>
      </c>
      <c r="B809" s="1" t="s">
        <v>36</v>
      </c>
      <c r="C809" s="2">
        <v>2405.37</v>
      </c>
      <c r="D809" s="2">
        <v>10</v>
      </c>
      <c r="E809" s="2">
        <v>818.63</v>
      </c>
      <c r="F809" s="2">
        <v>89.9</v>
      </c>
      <c r="G809" s="2">
        <v>4176.6</v>
      </c>
      <c r="H809" s="2">
        <v>1553.04</v>
      </c>
      <c r="I809" s="2">
        <v>6966.1</v>
      </c>
      <c r="J809" s="2">
        <v>35072.04</v>
      </c>
      <c r="K809" s="2">
        <v>45170.84</v>
      </c>
      <c r="L809" s="2">
        <v>115170.95</v>
      </c>
      <c r="M809" s="2">
        <v>54111.53</v>
      </c>
      <c r="N809" s="2">
        <v>8829.72</v>
      </c>
      <c r="O809" s="3">
        <f>SUM('ILLERIN SEKTOR BAZINDA IHRACATI'!$C809:$N809)</f>
        <v>274374.72</v>
      </c>
    </row>
    <row r="810" spans="1:15" ht="12">
      <c r="A810" s="1" t="s">
        <v>100</v>
      </c>
      <c r="B810" s="1" t="s">
        <v>37</v>
      </c>
      <c r="C810" s="2">
        <v>260</v>
      </c>
      <c r="D810" s="2">
        <v>10988.02</v>
      </c>
      <c r="E810" s="2">
        <v>7582.1</v>
      </c>
      <c r="F810" s="2">
        <v>2906.99</v>
      </c>
      <c r="G810" s="2">
        <v>415.6</v>
      </c>
      <c r="I810" s="2">
        <v>11485.27</v>
      </c>
      <c r="J810" s="2">
        <v>12190.33</v>
      </c>
      <c r="K810" s="2">
        <v>6501.64</v>
      </c>
      <c r="L810" s="2">
        <v>2463.59</v>
      </c>
      <c r="M810" s="2">
        <v>243.34</v>
      </c>
      <c r="N810" s="2">
        <v>9038.1</v>
      </c>
      <c r="O810" s="3">
        <f>SUM('ILLERIN SEKTOR BAZINDA IHRACATI'!$C810:$N810)</f>
        <v>64074.97999999999</v>
      </c>
    </row>
    <row r="811" spans="1:15" ht="12">
      <c r="A811" s="1" t="s">
        <v>100</v>
      </c>
      <c r="B811" s="1" t="s">
        <v>38</v>
      </c>
      <c r="C811" s="2">
        <v>12227609.97</v>
      </c>
      <c r="D811" s="2">
        <v>13388141.73</v>
      </c>
      <c r="E811" s="2">
        <v>17816566.49</v>
      </c>
      <c r="F811" s="2">
        <v>14667390.62</v>
      </c>
      <c r="G811" s="2">
        <v>16977486.22</v>
      </c>
      <c r="H811" s="2">
        <v>15752185.39</v>
      </c>
      <c r="I811" s="2">
        <v>20339344.62</v>
      </c>
      <c r="J811" s="2">
        <v>14357089</v>
      </c>
      <c r="K811" s="2">
        <v>15688957.15</v>
      </c>
      <c r="L811" s="2">
        <v>16059246.49</v>
      </c>
      <c r="M811" s="2">
        <v>20921835.38</v>
      </c>
      <c r="N811" s="2">
        <v>22926177.02</v>
      </c>
      <c r="O811" s="3">
        <f>SUM('ILLERIN SEKTOR BAZINDA IHRACATI'!$C811:$N811)</f>
        <v>201122030.08</v>
      </c>
    </row>
    <row r="812" spans="1:15" ht="12">
      <c r="A812" s="1" t="s">
        <v>100</v>
      </c>
      <c r="B812" s="1" t="s">
        <v>39</v>
      </c>
      <c r="C812" s="2">
        <v>9950.38</v>
      </c>
      <c r="E812" s="2">
        <v>36243</v>
      </c>
      <c r="F812" s="2">
        <v>300</v>
      </c>
      <c r="G812" s="2">
        <v>2618.53</v>
      </c>
      <c r="H812" s="2">
        <v>18155.38</v>
      </c>
      <c r="I812" s="2">
        <v>35000</v>
      </c>
      <c r="K812" s="2">
        <v>557.75</v>
      </c>
      <c r="L812" s="2">
        <v>35000</v>
      </c>
      <c r="M812" s="2">
        <v>37000</v>
      </c>
      <c r="N812" s="2">
        <v>18944</v>
      </c>
      <c r="O812" s="3">
        <f>SUM('ILLERIN SEKTOR BAZINDA IHRACATI'!$C812:$N812)</f>
        <v>193769.03999999998</v>
      </c>
    </row>
    <row r="813" spans="1:15" ht="12">
      <c r="A813" s="1" t="s">
        <v>100</v>
      </c>
      <c r="B813" s="1" t="s">
        <v>40</v>
      </c>
      <c r="D813" s="2">
        <v>244745</v>
      </c>
      <c r="E813" s="2">
        <v>870607.5</v>
      </c>
      <c r="F813" s="2">
        <v>489490</v>
      </c>
      <c r="I813" s="2">
        <v>97629</v>
      </c>
      <c r="J813" s="2">
        <v>298560</v>
      </c>
      <c r="K813" s="2">
        <v>168000</v>
      </c>
      <c r="O813" s="3">
        <f>SUM('ILLERIN SEKTOR BAZINDA IHRACATI'!$C813:$N813)</f>
        <v>2169031.5</v>
      </c>
    </row>
    <row r="814" spans="1:15" ht="12">
      <c r="A814" s="1" t="s">
        <v>100</v>
      </c>
      <c r="B814" s="1" t="s">
        <v>41</v>
      </c>
      <c r="C814" s="2">
        <v>873604.36</v>
      </c>
      <c r="D814" s="2">
        <v>309139.25</v>
      </c>
      <c r="E814" s="2">
        <v>579203.37</v>
      </c>
      <c r="F814" s="2">
        <v>973147</v>
      </c>
      <c r="G814" s="2">
        <v>718399.26</v>
      </c>
      <c r="H814" s="2">
        <v>938605.32</v>
      </c>
      <c r="I814" s="2">
        <v>1544252.27</v>
      </c>
      <c r="J814" s="2">
        <v>1117134.28</v>
      </c>
      <c r="K814" s="2">
        <v>962923.81</v>
      </c>
      <c r="L814" s="2">
        <v>1269726.51</v>
      </c>
      <c r="M814" s="2">
        <v>1702896.26</v>
      </c>
      <c r="N814" s="2">
        <v>1278097.35</v>
      </c>
      <c r="O814" s="3">
        <f>SUM('ILLERIN SEKTOR BAZINDA IHRACATI'!$C814:$N814)</f>
        <v>12267129.04</v>
      </c>
    </row>
    <row r="815" spans="1:15" ht="12">
      <c r="A815" s="1" t="s">
        <v>100</v>
      </c>
      <c r="B815" s="1" t="s">
        <v>42</v>
      </c>
      <c r="C815" s="2">
        <v>717043.05</v>
      </c>
      <c r="D815" s="2">
        <v>620977.24</v>
      </c>
      <c r="E815" s="2">
        <v>885062.32</v>
      </c>
      <c r="F815" s="2">
        <v>691243.71</v>
      </c>
      <c r="G815" s="2">
        <v>1067378.34</v>
      </c>
      <c r="H815" s="2">
        <v>1009514.3</v>
      </c>
      <c r="I815" s="2">
        <v>1549336.89</v>
      </c>
      <c r="J815" s="2">
        <v>1394400.28</v>
      </c>
      <c r="K815" s="2">
        <v>1294039.92</v>
      </c>
      <c r="L815" s="2">
        <v>1385860.93</v>
      </c>
      <c r="M815" s="2">
        <v>913737.62</v>
      </c>
      <c r="N815" s="2">
        <v>841265.9</v>
      </c>
      <c r="O815" s="3">
        <f>SUM('ILLERIN SEKTOR BAZINDA IHRACATI'!$C815:$N815)</f>
        <v>12369860.5</v>
      </c>
    </row>
    <row r="816" spans="1:15" ht="12">
      <c r="A816" s="1" t="s">
        <v>100</v>
      </c>
      <c r="B816" s="1" t="s">
        <v>43</v>
      </c>
      <c r="C816" s="2">
        <v>2337728.64</v>
      </c>
      <c r="D816" s="2">
        <v>2608131.62</v>
      </c>
      <c r="E816" s="2">
        <v>2148684.83</v>
      </c>
      <c r="F816" s="2">
        <v>4528999.47</v>
      </c>
      <c r="G816" s="2">
        <v>1447924.19</v>
      </c>
      <c r="H816" s="2">
        <v>1551969.62</v>
      </c>
      <c r="I816" s="2">
        <v>1975555.55</v>
      </c>
      <c r="J816" s="2">
        <v>1725710.78</v>
      </c>
      <c r="K816" s="2">
        <v>1531608.9</v>
      </c>
      <c r="L816" s="2">
        <v>1507071.53</v>
      </c>
      <c r="M816" s="2">
        <v>1365362.15</v>
      </c>
      <c r="N816" s="2">
        <v>1957893.71</v>
      </c>
      <c r="O816" s="3">
        <f>SUM('ILLERIN SEKTOR BAZINDA IHRACATI'!$C816:$N816)</f>
        <v>24686640.99</v>
      </c>
    </row>
    <row r="817" spans="1:15" ht="12">
      <c r="A817" s="1" t="s">
        <v>100</v>
      </c>
      <c r="B817" s="1" t="s">
        <v>44</v>
      </c>
      <c r="C817" s="2">
        <v>2818494.18</v>
      </c>
      <c r="D817" s="2">
        <v>3671335.52</v>
      </c>
      <c r="E817" s="2">
        <v>4292383.06</v>
      </c>
      <c r="F817" s="2">
        <v>3936403.66</v>
      </c>
      <c r="G817" s="2">
        <v>3569576.07</v>
      </c>
      <c r="H817" s="2">
        <v>4835980.76</v>
      </c>
      <c r="I817" s="2">
        <v>3732508.86</v>
      </c>
      <c r="J817" s="2">
        <v>4291590.92</v>
      </c>
      <c r="K817" s="2">
        <v>4625798.95</v>
      </c>
      <c r="L817" s="2">
        <v>5054613.44</v>
      </c>
      <c r="M817" s="2">
        <v>3787448.2</v>
      </c>
      <c r="N817" s="2">
        <v>4511243.43</v>
      </c>
      <c r="O817" s="3">
        <f>SUM('ILLERIN SEKTOR BAZINDA IHRACATI'!$C817:$N817)</f>
        <v>49127377.050000004</v>
      </c>
    </row>
    <row r="818" spans="1:15" ht="12">
      <c r="A818" s="1" t="s">
        <v>100</v>
      </c>
      <c r="B818" s="1" t="s">
        <v>45</v>
      </c>
      <c r="C818" s="2">
        <v>69490.69</v>
      </c>
      <c r="D818" s="2">
        <v>33565.71</v>
      </c>
      <c r="E818" s="2">
        <v>32223.81</v>
      </c>
      <c r="F818" s="2">
        <v>9847.08</v>
      </c>
      <c r="G818" s="2">
        <v>37066.09</v>
      </c>
      <c r="H818" s="2">
        <v>22733.8</v>
      </c>
      <c r="I818" s="2">
        <v>80508.92</v>
      </c>
      <c r="K818" s="2">
        <v>9873.25</v>
      </c>
      <c r="L818" s="2">
        <v>44469.3</v>
      </c>
      <c r="M818" s="2">
        <v>45180.9</v>
      </c>
      <c r="N818" s="2">
        <v>45530.66</v>
      </c>
      <c r="O818" s="3">
        <f>SUM('ILLERIN SEKTOR BAZINDA IHRACATI'!$C818:$N818)</f>
        <v>430490.20999999996</v>
      </c>
    </row>
    <row r="819" spans="1:15" ht="12">
      <c r="A819" s="1" t="s">
        <v>100</v>
      </c>
      <c r="B819" s="1" t="s">
        <v>46</v>
      </c>
      <c r="C819" s="2">
        <v>6322641.27</v>
      </c>
      <c r="D819" s="2">
        <v>6502685.91</v>
      </c>
      <c r="E819" s="2">
        <v>8630411.76</v>
      </c>
      <c r="F819" s="2">
        <v>7861066.93</v>
      </c>
      <c r="G819" s="2">
        <v>6445416.17</v>
      </c>
      <c r="H819" s="2">
        <v>6842301.58</v>
      </c>
      <c r="I819" s="2">
        <v>6107659.38</v>
      </c>
      <c r="J819" s="2">
        <v>6520122.82</v>
      </c>
      <c r="K819" s="2">
        <v>12167335.54</v>
      </c>
      <c r="L819" s="2">
        <v>4979761.1</v>
      </c>
      <c r="M819" s="2">
        <v>6040372.25</v>
      </c>
      <c r="N819" s="2">
        <v>6009800.68</v>
      </c>
      <c r="O819" s="3">
        <f>SUM('ILLERIN SEKTOR BAZINDA IHRACATI'!$C819:$N819)</f>
        <v>84429575.38999999</v>
      </c>
    </row>
    <row r="820" spans="1:15" ht="12">
      <c r="A820" s="1" t="s">
        <v>100</v>
      </c>
      <c r="B820" s="1" t="s">
        <v>47</v>
      </c>
      <c r="C820" s="2">
        <v>11937018.16</v>
      </c>
      <c r="D820" s="2">
        <v>2501764.59</v>
      </c>
      <c r="E820" s="2">
        <v>3395658.01</v>
      </c>
      <c r="F820" s="2">
        <v>14019078.11</v>
      </c>
      <c r="G820" s="2">
        <v>4782643.44</v>
      </c>
      <c r="H820" s="2">
        <v>4898827.91</v>
      </c>
      <c r="I820" s="2">
        <v>3795818.61</v>
      </c>
      <c r="J820" s="2">
        <v>2448363.9</v>
      </c>
      <c r="K820" s="2">
        <v>1713075.23</v>
      </c>
      <c r="L820" s="2">
        <v>3423034.24</v>
      </c>
      <c r="M820" s="2">
        <v>2409153.03</v>
      </c>
      <c r="N820" s="2">
        <v>4096997.6</v>
      </c>
      <c r="O820" s="3">
        <f>SUM('ILLERIN SEKTOR BAZINDA IHRACATI'!$C820:$N820)</f>
        <v>59421432.83</v>
      </c>
    </row>
    <row r="821" spans="1:15" ht="12">
      <c r="A821" s="1" t="s">
        <v>100</v>
      </c>
      <c r="B821" s="1" t="s">
        <v>48</v>
      </c>
      <c r="C821" s="2">
        <v>205452.77</v>
      </c>
      <c r="D821" s="2">
        <v>235922.93</v>
      </c>
      <c r="E821" s="2">
        <v>298287.51</v>
      </c>
      <c r="F821" s="2">
        <v>198088.99</v>
      </c>
      <c r="G821" s="2">
        <v>478045.07</v>
      </c>
      <c r="H821" s="2">
        <v>201741.5</v>
      </c>
      <c r="I821" s="2">
        <v>868850.55</v>
      </c>
      <c r="J821" s="2">
        <v>361758.91</v>
      </c>
      <c r="K821" s="2">
        <v>167441.04</v>
      </c>
      <c r="L821" s="2">
        <v>273083.35</v>
      </c>
      <c r="M821" s="2">
        <v>288808.97</v>
      </c>
      <c r="N821" s="2">
        <v>949701.37</v>
      </c>
      <c r="O821" s="3">
        <f>SUM('ILLERIN SEKTOR BAZINDA IHRACATI'!$C821:$N821)</f>
        <v>4527182.960000001</v>
      </c>
    </row>
    <row r="822" spans="1:15" ht="12">
      <c r="A822" s="1" t="s">
        <v>100</v>
      </c>
      <c r="B822" s="1" t="s">
        <v>49</v>
      </c>
      <c r="C822" s="2">
        <v>2528367.36</v>
      </c>
      <c r="D822" s="2">
        <v>2758061.66</v>
      </c>
      <c r="E822" s="2">
        <v>4221772.84</v>
      </c>
      <c r="F822" s="2">
        <v>3201926.19</v>
      </c>
      <c r="G822" s="2">
        <v>3760110.15</v>
      </c>
      <c r="H822" s="2">
        <v>2577157.97</v>
      </c>
      <c r="I822" s="2">
        <v>2920841.69</v>
      </c>
      <c r="J822" s="2">
        <v>2229933.34</v>
      </c>
      <c r="K822" s="2">
        <v>3572478.42</v>
      </c>
      <c r="L822" s="2">
        <v>3325062.1</v>
      </c>
      <c r="M822" s="2">
        <v>3709368.19</v>
      </c>
      <c r="N822" s="2">
        <v>5042290.84</v>
      </c>
      <c r="O822" s="3">
        <f>SUM('ILLERIN SEKTOR BAZINDA IHRACATI'!$C822:$N822)</f>
        <v>39847370.75</v>
      </c>
    </row>
    <row r="823" spans="1:15" ht="12">
      <c r="A823" s="1" t="s">
        <v>100</v>
      </c>
      <c r="B823" s="1" t="s">
        <v>51</v>
      </c>
      <c r="C823" s="2">
        <v>2311154.05</v>
      </c>
      <c r="D823" s="2">
        <v>1935387.28</v>
      </c>
      <c r="E823" s="2">
        <v>2119464.33</v>
      </c>
      <c r="F823" s="2">
        <v>2306398.87</v>
      </c>
      <c r="G823" s="2">
        <v>1814333.01</v>
      </c>
      <c r="H823" s="2">
        <v>1787134.32</v>
      </c>
      <c r="I823" s="2">
        <v>2497098.65</v>
      </c>
      <c r="J823" s="2">
        <v>2688056</v>
      </c>
      <c r="K823" s="2">
        <v>2912921.29</v>
      </c>
      <c r="L823" s="2">
        <v>3460501.98</v>
      </c>
      <c r="M823" s="2">
        <v>3430100.93</v>
      </c>
      <c r="N823" s="2">
        <v>3070006.41</v>
      </c>
      <c r="O823" s="3">
        <f>SUM('ILLERIN SEKTOR BAZINDA IHRACATI'!$C823:$N823)</f>
        <v>30332557.12</v>
      </c>
    </row>
    <row r="824" spans="1:15" ht="12">
      <c r="A824" s="1" t="s">
        <v>100</v>
      </c>
      <c r="B824" s="1" t="s">
        <v>52</v>
      </c>
      <c r="C824" s="2">
        <v>24208147.69</v>
      </c>
      <c r="D824" s="2">
        <v>26547691.81</v>
      </c>
      <c r="E824" s="2">
        <v>31386046.55</v>
      </c>
      <c r="F824" s="2">
        <v>33164530.66</v>
      </c>
      <c r="G824" s="2">
        <v>29193137.63</v>
      </c>
      <c r="H824" s="2">
        <v>29790168.04</v>
      </c>
      <c r="I824" s="2">
        <v>22619599.92</v>
      </c>
      <c r="J824" s="2">
        <v>25409497.53</v>
      </c>
      <c r="K824" s="2">
        <v>26145041.89</v>
      </c>
      <c r="L824" s="2">
        <v>27852559.35</v>
      </c>
      <c r="M824" s="2">
        <v>23999432.35</v>
      </c>
      <c r="N824" s="2">
        <v>23587540.96</v>
      </c>
      <c r="O824" s="3">
        <f>SUM('ILLERIN SEKTOR BAZINDA IHRACATI'!$C824:$N824)</f>
        <v>323903394.38000005</v>
      </c>
    </row>
    <row r="825" spans="1:15" ht="12">
      <c r="A825" s="1" t="s">
        <v>100</v>
      </c>
      <c r="B825" s="1" t="s">
        <v>53</v>
      </c>
      <c r="C825" s="2">
        <v>1591.42</v>
      </c>
      <c r="E825" s="2">
        <v>2179.81</v>
      </c>
      <c r="G825" s="2">
        <v>21709.46</v>
      </c>
      <c r="H825" s="2">
        <v>11678.62</v>
      </c>
      <c r="I825" s="2">
        <v>394.62</v>
      </c>
      <c r="M825" s="2">
        <v>3781.85</v>
      </c>
      <c r="O825" s="3">
        <f>SUM('ILLERIN SEKTOR BAZINDA IHRACATI'!$C825:$N825)</f>
        <v>41335.78</v>
      </c>
    </row>
    <row r="826" spans="1:15" ht="12">
      <c r="A826" s="1" t="s">
        <v>100</v>
      </c>
      <c r="B826" s="1" t="s">
        <v>54</v>
      </c>
      <c r="D826" s="2">
        <v>23522.04</v>
      </c>
      <c r="E826" s="2">
        <v>8784</v>
      </c>
      <c r="F826" s="2">
        <v>27811.71</v>
      </c>
      <c r="G826" s="2">
        <v>4999.08</v>
      </c>
      <c r="I826" s="2">
        <v>19357.23</v>
      </c>
      <c r="K826" s="2">
        <v>27009.17</v>
      </c>
      <c r="M826" s="2">
        <v>1704.7</v>
      </c>
      <c r="N826" s="2">
        <v>9499.61</v>
      </c>
      <c r="O826" s="3">
        <f>SUM('ILLERIN SEKTOR BAZINDA IHRACATI'!$C826:$N826)</f>
        <v>122687.54</v>
      </c>
    </row>
    <row r="827" spans="1:15" ht="12">
      <c r="A827" s="1" t="s">
        <v>101</v>
      </c>
      <c r="B827" s="1" t="s">
        <v>31</v>
      </c>
      <c r="C827" s="2">
        <v>1002277.57</v>
      </c>
      <c r="D827" s="2">
        <v>353002.46</v>
      </c>
      <c r="E827" s="2">
        <v>702657.22</v>
      </c>
      <c r="F827" s="2">
        <v>508263.33</v>
      </c>
      <c r="G827" s="2">
        <v>298564</v>
      </c>
      <c r="H827" s="2">
        <v>207229.3</v>
      </c>
      <c r="I827" s="2">
        <v>306802.71</v>
      </c>
      <c r="J827" s="2">
        <v>805498.24</v>
      </c>
      <c r="K827" s="2">
        <v>517022.14</v>
      </c>
      <c r="L827" s="2">
        <v>1699519.43</v>
      </c>
      <c r="M827" s="2">
        <v>923951.85</v>
      </c>
      <c r="N827" s="2">
        <v>1422440.75</v>
      </c>
      <c r="O827" s="3">
        <f>SUM('ILLERIN SEKTOR BAZINDA IHRACATI'!$C827:$N827)</f>
        <v>8747229</v>
      </c>
    </row>
    <row r="828" spans="1:15" ht="12">
      <c r="A828" s="1" t="s">
        <v>101</v>
      </c>
      <c r="B828" s="1" t="s">
        <v>32</v>
      </c>
      <c r="C828" s="2">
        <v>1332984.5</v>
      </c>
      <c r="D828" s="2">
        <v>576151.76</v>
      </c>
      <c r="E828" s="2">
        <v>1400981.5</v>
      </c>
      <c r="F828" s="2">
        <v>1777361.8</v>
      </c>
      <c r="G828" s="2">
        <v>984576</v>
      </c>
      <c r="H828" s="2">
        <v>64571.55</v>
      </c>
      <c r="I828" s="2">
        <v>1631372.5</v>
      </c>
      <c r="J828" s="2">
        <v>1896070</v>
      </c>
      <c r="K828" s="2">
        <v>2549575</v>
      </c>
      <c r="L828" s="2">
        <v>2734946.04</v>
      </c>
      <c r="M828" s="2">
        <v>1533470.55</v>
      </c>
      <c r="N828" s="2">
        <v>805962.74</v>
      </c>
      <c r="O828" s="3">
        <f>SUM('ILLERIN SEKTOR BAZINDA IHRACATI'!$C828:$N828)</f>
        <v>17288023.939999998</v>
      </c>
    </row>
    <row r="829" spans="1:15" ht="12">
      <c r="A829" s="1" t="s">
        <v>101</v>
      </c>
      <c r="B829" s="1" t="s">
        <v>33</v>
      </c>
      <c r="C829" s="2">
        <v>5300</v>
      </c>
      <c r="E829" s="2">
        <v>5000</v>
      </c>
      <c r="G829" s="2">
        <v>6500</v>
      </c>
      <c r="H829" s="2">
        <v>14684.65</v>
      </c>
      <c r="I829" s="2">
        <v>154510</v>
      </c>
      <c r="J829" s="2">
        <v>180546.52</v>
      </c>
      <c r="L829" s="2">
        <v>6500</v>
      </c>
      <c r="N829" s="2">
        <v>7000</v>
      </c>
      <c r="O829" s="3">
        <f>SUM('ILLERIN SEKTOR BAZINDA IHRACATI'!$C829:$N829)</f>
        <v>380041.17</v>
      </c>
    </row>
    <row r="830" spans="1:15" ht="12">
      <c r="A830" s="1" t="s">
        <v>101</v>
      </c>
      <c r="B830" s="1" t="s">
        <v>34</v>
      </c>
      <c r="C830" s="2">
        <v>8538.41</v>
      </c>
      <c r="E830" s="2">
        <v>446</v>
      </c>
      <c r="F830" s="2">
        <v>63900.3</v>
      </c>
      <c r="G830" s="2">
        <v>12776.55</v>
      </c>
      <c r="H830" s="2">
        <v>566.79</v>
      </c>
      <c r="I830" s="2">
        <v>6776.65</v>
      </c>
      <c r="J830" s="2">
        <v>2834</v>
      </c>
      <c r="N830" s="2">
        <v>478.16</v>
      </c>
      <c r="O830" s="3">
        <f>SUM('ILLERIN SEKTOR BAZINDA IHRACATI'!$C830:$N830)</f>
        <v>96316.86</v>
      </c>
    </row>
    <row r="831" spans="1:15" ht="12">
      <c r="A831" s="1" t="s">
        <v>101</v>
      </c>
      <c r="B831" s="1" t="s">
        <v>35</v>
      </c>
      <c r="C831" s="2">
        <v>21228.22</v>
      </c>
      <c r="D831" s="2">
        <v>11114.52</v>
      </c>
      <c r="E831" s="2">
        <v>34019.87</v>
      </c>
      <c r="F831" s="2">
        <v>1534.06</v>
      </c>
      <c r="G831" s="2">
        <v>20502.93</v>
      </c>
      <c r="H831" s="2">
        <v>11748.49</v>
      </c>
      <c r="I831" s="2">
        <v>30147.64</v>
      </c>
      <c r="J831" s="2">
        <v>4980.33</v>
      </c>
      <c r="K831" s="2">
        <v>100169.36</v>
      </c>
      <c r="L831" s="2">
        <v>231954.64</v>
      </c>
      <c r="M831" s="2">
        <v>104048.7</v>
      </c>
      <c r="N831" s="2">
        <v>217057.86</v>
      </c>
      <c r="O831" s="3">
        <f>SUM('ILLERIN SEKTOR BAZINDA IHRACATI'!$C831:$N831)</f>
        <v>788506.62</v>
      </c>
    </row>
    <row r="832" spans="1:15" ht="12">
      <c r="A832" s="1" t="s">
        <v>101</v>
      </c>
      <c r="B832" s="1" t="s">
        <v>36</v>
      </c>
      <c r="C832" s="2">
        <v>17516.37</v>
      </c>
      <c r="E832" s="2">
        <v>33488</v>
      </c>
      <c r="F832" s="2">
        <v>6867.9</v>
      </c>
      <c r="H832" s="2">
        <v>14394.75</v>
      </c>
      <c r="N832" s="2">
        <v>26466.4</v>
      </c>
      <c r="O832" s="3">
        <f>SUM('ILLERIN SEKTOR BAZINDA IHRACATI'!$C832:$N832)</f>
        <v>98733.41999999998</v>
      </c>
    </row>
    <row r="833" spans="1:15" ht="12">
      <c r="A833" s="1" t="s">
        <v>101</v>
      </c>
      <c r="B833" s="1" t="s">
        <v>38</v>
      </c>
      <c r="E833" s="2">
        <v>16000</v>
      </c>
      <c r="F833" s="2">
        <v>641.35</v>
      </c>
      <c r="G833" s="2">
        <v>1492.85</v>
      </c>
      <c r="I833" s="2">
        <v>8422.22</v>
      </c>
      <c r="K833" s="2">
        <v>1239.31</v>
      </c>
      <c r="N833" s="2">
        <v>147.9</v>
      </c>
      <c r="O833" s="3">
        <f>SUM('ILLERIN SEKTOR BAZINDA IHRACATI'!$C833:$N833)</f>
        <v>27943.63</v>
      </c>
    </row>
    <row r="834" spans="1:15" ht="12">
      <c r="A834" s="1" t="s">
        <v>101</v>
      </c>
      <c r="B834" s="1" t="s">
        <v>41</v>
      </c>
      <c r="H834" s="2">
        <v>42519.52</v>
      </c>
      <c r="K834" s="2">
        <v>28083.1</v>
      </c>
      <c r="O834" s="3">
        <f>SUM('ILLERIN SEKTOR BAZINDA IHRACATI'!$C834:$N834)</f>
        <v>70602.62</v>
      </c>
    </row>
    <row r="835" spans="1:15" ht="12">
      <c r="A835" s="1" t="s">
        <v>101</v>
      </c>
      <c r="B835" s="1" t="s">
        <v>42</v>
      </c>
      <c r="C835" s="2">
        <v>10130.17</v>
      </c>
      <c r="D835" s="2">
        <v>385.12</v>
      </c>
      <c r="F835" s="2">
        <v>1001.58</v>
      </c>
      <c r="G835" s="2">
        <v>790.57</v>
      </c>
      <c r="K835" s="2">
        <v>5954.37</v>
      </c>
      <c r="L835" s="2">
        <v>19119.3</v>
      </c>
      <c r="M835" s="2">
        <v>35797.91</v>
      </c>
      <c r="N835" s="2">
        <v>39055.21</v>
      </c>
      <c r="O835" s="3">
        <f>SUM('ILLERIN SEKTOR BAZINDA IHRACATI'!$C835:$N835)</f>
        <v>112234.23000000001</v>
      </c>
    </row>
    <row r="836" spans="1:15" ht="12">
      <c r="A836" s="1" t="s">
        <v>101</v>
      </c>
      <c r="B836" s="1" t="s">
        <v>43</v>
      </c>
      <c r="C836" s="2">
        <v>394744.35</v>
      </c>
      <c r="D836" s="2">
        <v>29904.19</v>
      </c>
      <c r="E836" s="2">
        <v>606846.24</v>
      </c>
      <c r="F836" s="2">
        <v>1303992.51</v>
      </c>
      <c r="G836" s="2">
        <v>497845.11</v>
      </c>
      <c r="H836" s="2">
        <v>1011239.6</v>
      </c>
      <c r="I836" s="2">
        <v>405095.9</v>
      </c>
      <c r="J836" s="2">
        <v>42289.75</v>
      </c>
      <c r="K836" s="2">
        <v>466254.88</v>
      </c>
      <c r="L836" s="2">
        <v>371943.11</v>
      </c>
      <c r="M836" s="2">
        <v>237701.1</v>
      </c>
      <c r="N836" s="2">
        <v>627376.52</v>
      </c>
      <c r="O836" s="3">
        <f>SUM('ILLERIN SEKTOR BAZINDA IHRACATI'!$C836:$N836)</f>
        <v>5995233.26</v>
      </c>
    </row>
    <row r="837" spans="1:15" ht="12">
      <c r="A837" s="1" t="s">
        <v>101</v>
      </c>
      <c r="B837" s="1" t="s">
        <v>44</v>
      </c>
      <c r="C837" s="2">
        <v>28164.16</v>
      </c>
      <c r="D837" s="2">
        <v>4832.63</v>
      </c>
      <c r="E837" s="2">
        <v>31511.05</v>
      </c>
      <c r="F837" s="2">
        <v>57751.47</v>
      </c>
      <c r="G837" s="2">
        <v>63063.11</v>
      </c>
      <c r="H837" s="2">
        <v>90421.89</v>
      </c>
      <c r="I837" s="2">
        <v>5963.63</v>
      </c>
      <c r="J837" s="2">
        <v>187545.93</v>
      </c>
      <c r="K837" s="2">
        <v>36898.38</v>
      </c>
      <c r="L837" s="2">
        <v>11438.82</v>
      </c>
      <c r="M837" s="2">
        <v>28275.74</v>
      </c>
      <c r="N837" s="2">
        <v>171743.18</v>
      </c>
      <c r="O837" s="3">
        <f>SUM('ILLERIN SEKTOR BAZINDA IHRACATI'!$C837:$N837)</f>
        <v>717609.99</v>
      </c>
    </row>
    <row r="838" spans="1:15" ht="12">
      <c r="A838" s="1" t="s">
        <v>101</v>
      </c>
      <c r="B838" s="1" t="s">
        <v>46</v>
      </c>
      <c r="D838" s="2">
        <v>10995.6</v>
      </c>
      <c r="E838" s="2">
        <v>3272.94</v>
      </c>
      <c r="F838" s="2">
        <v>26381.53</v>
      </c>
      <c r="G838" s="2">
        <v>9444.02</v>
      </c>
      <c r="M838" s="2">
        <v>57372.44</v>
      </c>
      <c r="N838" s="2">
        <v>158881.42</v>
      </c>
      <c r="O838" s="3">
        <f>SUM('ILLERIN SEKTOR BAZINDA IHRACATI'!$C838:$N838)</f>
        <v>266347.95</v>
      </c>
    </row>
    <row r="839" spans="1:15" ht="12">
      <c r="A839" s="1" t="s">
        <v>101</v>
      </c>
      <c r="B839" s="1" t="s">
        <v>47</v>
      </c>
      <c r="C839" s="2">
        <v>5921</v>
      </c>
      <c r="E839" s="2">
        <v>25397.3</v>
      </c>
      <c r="G839" s="2">
        <v>346877.34</v>
      </c>
      <c r="I839" s="2">
        <v>20184.3</v>
      </c>
      <c r="K839" s="2">
        <v>59.42</v>
      </c>
      <c r="L839" s="2">
        <v>49183.07</v>
      </c>
      <c r="M839" s="2">
        <v>38763.4</v>
      </c>
      <c r="N839" s="2">
        <v>64702.34</v>
      </c>
      <c r="O839" s="3">
        <f>SUM('ILLERIN SEKTOR BAZINDA IHRACATI'!$C839:$N839)</f>
        <v>551088.17</v>
      </c>
    </row>
    <row r="840" spans="1:15" ht="12">
      <c r="A840" s="1" t="s">
        <v>101</v>
      </c>
      <c r="B840" s="1" t="s">
        <v>51</v>
      </c>
      <c r="C840" s="2">
        <v>6283.77</v>
      </c>
      <c r="D840" s="2">
        <v>12744.25</v>
      </c>
      <c r="E840" s="2">
        <v>47688.34</v>
      </c>
      <c r="G840" s="2">
        <v>292485</v>
      </c>
      <c r="I840" s="2">
        <v>32760.72</v>
      </c>
      <c r="J840" s="2">
        <v>4611</v>
      </c>
      <c r="L840" s="2">
        <v>25616.95</v>
      </c>
      <c r="N840" s="2">
        <v>21028.44</v>
      </c>
      <c r="O840" s="3">
        <f>SUM('ILLERIN SEKTOR BAZINDA IHRACATI'!$C840:$N840)</f>
        <v>443218.47</v>
      </c>
    </row>
    <row r="841" spans="1:15" ht="12">
      <c r="A841" s="1" t="s">
        <v>101</v>
      </c>
      <c r="B841" s="1" t="s">
        <v>52</v>
      </c>
      <c r="C841" s="2">
        <v>163977.33</v>
      </c>
      <c r="D841" s="2">
        <v>169006.62</v>
      </c>
      <c r="E841" s="2">
        <v>43253.15</v>
      </c>
      <c r="G841" s="2">
        <v>102767.13</v>
      </c>
      <c r="H841" s="2">
        <v>446990.23</v>
      </c>
      <c r="I841" s="2">
        <v>184407.71</v>
      </c>
      <c r="J841" s="2">
        <v>154786.05</v>
      </c>
      <c r="K841" s="2">
        <v>113987.79</v>
      </c>
      <c r="L841" s="2">
        <v>198266.86</v>
      </c>
      <c r="O841" s="3">
        <f>SUM('ILLERIN SEKTOR BAZINDA IHRACATI'!$C841:$N841)</f>
        <v>1577442.87</v>
      </c>
    </row>
    <row r="842" spans="1:15" ht="12">
      <c r="A842" s="1" t="s">
        <v>101</v>
      </c>
      <c r="B842" s="1" t="s">
        <v>53</v>
      </c>
      <c r="C842" s="2">
        <v>39440.6</v>
      </c>
      <c r="D842" s="2">
        <v>27943.48</v>
      </c>
      <c r="F842" s="2">
        <v>101097.75</v>
      </c>
      <c r="G842" s="2">
        <v>54432.45</v>
      </c>
      <c r="O842" s="3">
        <f>SUM('ILLERIN SEKTOR BAZINDA IHRACATI'!$C842:$N842)</f>
        <v>222914.28000000003</v>
      </c>
    </row>
    <row r="843" spans="1:15" ht="12">
      <c r="A843" s="1" t="s">
        <v>102</v>
      </c>
      <c r="B843" s="1" t="s">
        <v>31</v>
      </c>
      <c r="C843" s="2">
        <v>179151.45</v>
      </c>
      <c r="E843" s="2">
        <v>98382.74</v>
      </c>
      <c r="F843" s="2">
        <v>146030.57</v>
      </c>
      <c r="G843" s="2">
        <v>94771.23</v>
      </c>
      <c r="H843" s="2">
        <v>68273.13</v>
      </c>
      <c r="I843" s="2">
        <v>29250.42</v>
      </c>
      <c r="J843" s="2">
        <v>99573.7</v>
      </c>
      <c r="K843" s="2">
        <v>108772.35</v>
      </c>
      <c r="L843" s="2">
        <v>33471.21</v>
      </c>
      <c r="M843" s="2">
        <v>15843</v>
      </c>
      <c r="O843" s="3">
        <f>SUM('ILLERIN SEKTOR BAZINDA IHRACATI'!$C843:$N843)</f>
        <v>873519.7999999999</v>
      </c>
    </row>
    <row r="844" spans="1:15" ht="12">
      <c r="A844" s="1" t="s">
        <v>102</v>
      </c>
      <c r="B844" s="1" t="s">
        <v>32</v>
      </c>
      <c r="D844" s="2">
        <v>500</v>
      </c>
      <c r="F844" s="2">
        <v>600</v>
      </c>
      <c r="O844" s="3">
        <f>SUM('ILLERIN SEKTOR BAZINDA IHRACATI'!$C844:$N844)</f>
        <v>1100</v>
      </c>
    </row>
    <row r="845" spans="1:15" ht="12">
      <c r="A845" s="1" t="s">
        <v>102</v>
      </c>
      <c r="B845" s="1" t="s">
        <v>34</v>
      </c>
      <c r="C845" s="2">
        <v>2700</v>
      </c>
      <c r="D845" s="2">
        <v>57000</v>
      </c>
      <c r="F845" s="2">
        <v>10880</v>
      </c>
      <c r="G845" s="2">
        <v>575</v>
      </c>
      <c r="K845" s="2">
        <v>47572.98</v>
      </c>
      <c r="L845" s="2">
        <v>13018.23</v>
      </c>
      <c r="M845" s="2">
        <v>4280</v>
      </c>
      <c r="O845" s="3">
        <f>SUM('ILLERIN SEKTOR BAZINDA IHRACATI'!$C845:$N845)</f>
        <v>136026.21000000002</v>
      </c>
    </row>
    <row r="846" spans="1:15" ht="12">
      <c r="A846" s="1" t="s">
        <v>102</v>
      </c>
      <c r="B846" s="1" t="s">
        <v>35</v>
      </c>
      <c r="C846" s="2">
        <v>65.52</v>
      </c>
      <c r="D846" s="2">
        <v>5500</v>
      </c>
      <c r="E846" s="2">
        <v>8949.81</v>
      </c>
      <c r="F846" s="2">
        <v>4150</v>
      </c>
      <c r="H846" s="2">
        <v>2000</v>
      </c>
      <c r="J846" s="2">
        <v>1392</v>
      </c>
      <c r="K846" s="2">
        <v>47083.97</v>
      </c>
      <c r="M846" s="2">
        <v>1700</v>
      </c>
      <c r="N846" s="2">
        <v>25837.57</v>
      </c>
      <c r="O846" s="3">
        <f>SUM('ILLERIN SEKTOR BAZINDA IHRACATI'!$C846:$N846)</f>
        <v>96678.87</v>
      </c>
    </row>
    <row r="847" spans="1:15" ht="12">
      <c r="A847" s="1" t="s">
        <v>102</v>
      </c>
      <c r="B847" s="1" t="s">
        <v>36</v>
      </c>
      <c r="E847" s="2">
        <v>58107.84</v>
      </c>
      <c r="O847" s="3">
        <f>SUM('ILLERIN SEKTOR BAZINDA IHRACATI'!$C847:$N847)</f>
        <v>58107.84</v>
      </c>
    </row>
    <row r="848" spans="1:15" ht="12">
      <c r="A848" s="1" t="s">
        <v>102</v>
      </c>
      <c r="B848" s="1" t="s">
        <v>38</v>
      </c>
      <c r="D848" s="2">
        <v>1000000</v>
      </c>
      <c r="F848" s="2">
        <v>980000</v>
      </c>
      <c r="I848" s="2">
        <v>59500</v>
      </c>
      <c r="J848" s="2">
        <v>11333</v>
      </c>
      <c r="M848" s="2">
        <v>26883</v>
      </c>
      <c r="O848" s="3">
        <f>SUM('ILLERIN SEKTOR BAZINDA IHRACATI'!$C848:$N848)</f>
        <v>2077716</v>
      </c>
    </row>
    <row r="849" spans="1:15" ht="12">
      <c r="A849" s="1" t="s">
        <v>102</v>
      </c>
      <c r="B849" s="1" t="s">
        <v>41</v>
      </c>
      <c r="C849" s="2">
        <v>402.94</v>
      </c>
      <c r="O849" s="3">
        <f>SUM('ILLERIN SEKTOR BAZINDA IHRACATI'!$C849:$N849)</f>
        <v>402.94</v>
      </c>
    </row>
    <row r="850" spans="1:15" ht="12">
      <c r="A850" s="1" t="s">
        <v>102</v>
      </c>
      <c r="B850" s="1" t="s">
        <v>42</v>
      </c>
      <c r="E850" s="2">
        <v>675.82</v>
      </c>
      <c r="G850" s="2">
        <v>2335</v>
      </c>
      <c r="K850" s="2">
        <v>3502.78</v>
      </c>
      <c r="O850" s="3">
        <f>SUM('ILLERIN SEKTOR BAZINDA IHRACATI'!$C850:$N850)</f>
        <v>6513.6</v>
      </c>
    </row>
    <row r="851" spans="1:15" ht="12">
      <c r="A851" s="1" t="s">
        <v>102</v>
      </c>
      <c r="B851" s="1" t="s">
        <v>43</v>
      </c>
      <c r="C851" s="2">
        <v>341500</v>
      </c>
      <c r="D851" s="2">
        <v>90085.45</v>
      </c>
      <c r="E851" s="2">
        <v>40593.8</v>
      </c>
      <c r="F851" s="2">
        <v>24831.45</v>
      </c>
      <c r="G851" s="2">
        <v>372400</v>
      </c>
      <c r="H851" s="2">
        <v>126966.06</v>
      </c>
      <c r="I851" s="2">
        <v>97116.29</v>
      </c>
      <c r="J851" s="2">
        <v>286385.97</v>
      </c>
      <c r="K851" s="2">
        <v>125500</v>
      </c>
      <c r="L851" s="2">
        <v>88650</v>
      </c>
      <c r="M851" s="2">
        <v>165770</v>
      </c>
      <c r="N851" s="2">
        <v>217247.28</v>
      </c>
      <c r="O851" s="3">
        <f>SUM('ILLERIN SEKTOR BAZINDA IHRACATI'!$C851:$N851)</f>
        <v>1977046.3</v>
      </c>
    </row>
    <row r="852" spans="1:15" ht="12">
      <c r="A852" s="1" t="s">
        <v>102</v>
      </c>
      <c r="B852" s="1" t="s">
        <v>44</v>
      </c>
      <c r="C852" s="2">
        <v>750</v>
      </c>
      <c r="D852" s="2">
        <v>1460</v>
      </c>
      <c r="E852" s="2">
        <v>2660.64</v>
      </c>
      <c r="F852" s="2">
        <v>3490</v>
      </c>
      <c r="H852" s="2">
        <v>1440</v>
      </c>
      <c r="J852" s="2">
        <v>960</v>
      </c>
      <c r="K852" s="2">
        <v>2767.27</v>
      </c>
      <c r="M852" s="2">
        <v>12710</v>
      </c>
      <c r="O852" s="3">
        <f>SUM('ILLERIN SEKTOR BAZINDA IHRACATI'!$C852:$N852)</f>
        <v>26237.91</v>
      </c>
    </row>
    <row r="853" spans="1:15" ht="12">
      <c r="A853" s="1" t="s">
        <v>102</v>
      </c>
      <c r="B853" s="1" t="s">
        <v>46</v>
      </c>
      <c r="C853" s="2">
        <v>3500.95</v>
      </c>
      <c r="D853" s="2">
        <v>3802.25</v>
      </c>
      <c r="E853" s="2">
        <v>2500</v>
      </c>
      <c r="F853" s="2">
        <v>11543.25</v>
      </c>
      <c r="G853" s="2">
        <v>1483.1</v>
      </c>
      <c r="J853" s="2">
        <v>3837.6</v>
      </c>
      <c r="L853" s="2">
        <v>8282.83</v>
      </c>
      <c r="O853" s="3">
        <f>SUM('ILLERIN SEKTOR BAZINDA IHRACATI'!$C853:$N853)</f>
        <v>34949.979999999996</v>
      </c>
    </row>
    <row r="854" spans="1:15" ht="12">
      <c r="A854" s="1" t="s">
        <v>102</v>
      </c>
      <c r="B854" s="1" t="s">
        <v>47</v>
      </c>
      <c r="C854" s="2">
        <v>2050</v>
      </c>
      <c r="D854" s="2">
        <v>255165</v>
      </c>
      <c r="E854" s="2">
        <v>230099.97</v>
      </c>
      <c r="F854" s="2">
        <v>1400</v>
      </c>
      <c r="H854" s="2">
        <v>32477.23</v>
      </c>
      <c r="J854" s="2">
        <v>7730</v>
      </c>
      <c r="K854" s="2">
        <v>39801.1</v>
      </c>
      <c r="L854" s="2">
        <v>25098.75</v>
      </c>
      <c r="N854" s="2">
        <v>18020</v>
      </c>
      <c r="O854" s="3">
        <f>SUM('ILLERIN SEKTOR BAZINDA IHRACATI'!$C854:$N854)</f>
        <v>611842.0499999999</v>
      </c>
    </row>
    <row r="855" spans="1:15" ht="12">
      <c r="A855" s="1" t="s">
        <v>102</v>
      </c>
      <c r="B855" s="1" t="s">
        <v>51</v>
      </c>
      <c r="C855" s="2">
        <v>7703.4</v>
      </c>
      <c r="D855" s="2">
        <v>189074</v>
      </c>
      <c r="E855" s="2">
        <v>58185</v>
      </c>
      <c r="F855" s="2">
        <v>289755.38</v>
      </c>
      <c r="G855" s="2">
        <v>63275.93</v>
      </c>
      <c r="H855" s="2">
        <v>136407.41</v>
      </c>
      <c r="I855" s="2">
        <v>116927.18</v>
      </c>
      <c r="J855" s="2">
        <v>36650.31</v>
      </c>
      <c r="L855" s="2">
        <v>19406.36</v>
      </c>
      <c r="N855" s="2">
        <v>37391.27</v>
      </c>
      <c r="O855" s="3">
        <f>SUM('ILLERIN SEKTOR BAZINDA IHRACATI'!$C855:$N855)</f>
        <v>954776.2400000001</v>
      </c>
    </row>
    <row r="856" spans="1:15" ht="12">
      <c r="A856" s="1" t="s">
        <v>102</v>
      </c>
      <c r="B856" s="1" t="s">
        <v>52</v>
      </c>
      <c r="C856" s="2">
        <v>6115.4</v>
      </c>
      <c r="E856" s="2">
        <v>80</v>
      </c>
      <c r="F856" s="2">
        <v>3478.4</v>
      </c>
      <c r="G856" s="2">
        <v>680</v>
      </c>
      <c r="J856" s="2">
        <v>3915</v>
      </c>
      <c r="K856" s="2">
        <v>2298</v>
      </c>
      <c r="M856" s="2">
        <v>6183</v>
      </c>
      <c r="O856" s="3">
        <f>SUM('ILLERIN SEKTOR BAZINDA IHRACATI'!$C856:$N856)</f>
        <v>22749.8</v>
      </c>
    </row>
    <row r="857" spans="1:15" ht="12">
      <c r="A857" s="1" t="s">
        <v>103</v>
      </c>
      <c r="B857" s="1" t="s">
        <v>31</v>
      </c>
      <c r="C857" s="2">
        <v>68489.12</v>
      </c>
      <c r="D857" s="2">
        <v>261180.29</v>
      </c>
      <c r="E857" s="2">
        <v>204453.15</v>
      </c>
      <c r="F857" s="2">
        <v>218262.35</v>
      </c>
      <c r="G857" s="2">
        <v>104576.12</v>
      </c>
      <c r="H857" s="2">
        <v>72426.25</v>
      </c>
      <c r="I857" s="2">
        <v>151325.52</v>
      </c>
      <c r="J857" s="2">
        <v>339774.55</v>
      </c>
      <c r="K857" s="2">
        <v>213037.29</v>
      </c>
      <c r="L857" s="2">
        <v>250326.12</v>
      </c>
      <c r="M857" s="2">
        <v>226869.27</v>
      </c>
      <c r="N857" s="2">
        <v>169731.6</v>
      </c>
      <c r="O857" s="3">
        <f>SUM('ILLERIN SEKTOR BAZINDA IHRACATI'!$C857:$N857)</f>
        <v>2280451.6300000004</v>
      </c>
    </row>
    <row r="858" spans="1:15" ht="12">
      <c r="A858" s="1" t="s">
        <v>103</v>
      </c>
      <c r="B858" s="1" t="s">
        <v>32</v>
      </c>
      <c r="C858" s="2">
        <v>15781.11</v>
      </c>
      <c r="D858" s="2">
        <v>16168.2</v>
      </c>
      <c r="E858" s="2">
        <v>63011.66</v>
      </c>
      <c r="F858" s="2">
        <v>73695.42</v>
      </c>
      <c r="G858" s="2">
        <v>70708.02</v>
      </c>
      <c r="H858" s="2">
        <v>79072.23</v>
      </c>
      <c r="I858" s="2">
        <v>30736.93</v>
      </c>
      <c r="J858" s="2">
        <v>27970.85</v>
      </c>
      <c r="K858" s="2">
        <v>3725.68</v>
      </c>
      <c r="M858" s="2">
        <v>24126.05</v>
      </c>
      <c r="N858" s="2">
        <v>2570.56</v>
      </c>
      <c r="O858" s="3">
        <f>SUM('ILLERIN SEKTOR BAZINDA IHRACATI'!$C858:$N858)</f>
        <v>407566.70999999996</v>
      </c>
    </row>
    <row r="859" spans="1:15" ht="12">
      <c r="A859" s="1" t="s">
        <v>103</v>
      </c>
      <c r="B859" s="1" t="s">
        <v>34</v>
      </c>
      <c r="D859" s="2">
        <v>17669.6</v>
      </c>
      <c r="E859" s="2">
        <v>159511.46</v>
      </c>
      <c r="F859" s="2">
        <v>71040.35</v>
      </c>
      <c r="G859" s="2">
        <v>122908.25</v>
      </c>
      <c r="H859" s="2">
        <v>135149.09</v>
      </c>
      <c r="I859" s="2">
        <v>40154.56</v>
      </c>
      <c r="J859" s="2">
        <v>92030.91</v>
      </c>
      <c r="K859" s="2">
        <v>161084.7</v>
      </c>
      <c r="L859" s="2">
        <v>123776.42</v>
      </c>
      <c r="M859" s="2">
        <v>111461.17</v>
      </c>
      <c r="N859" s="2">
        <v>110762.89</v>
      </c>
      <c r="O859" s="3">
        <f>SUM('ILLERIN SEKTOR BAZINDA IHRACATI'!$C859:$N859)</f>
        <v>1145549.4000000001</v>
      </c>
    </row>
    <row r="860" spans="1:15" ht="12">
      <c r="A860" s="1" t="s">
        <v>103</v>
      </c>
      <c r="B860" s="1" t="s">
        <v>35</v>
      </c>
      <c r="C860" s="2">
        <v>13062.88</v>
      </c>
      <c r="D860" s="2">
        <v>14700.45</v>
      </c>
      <c r="E860" s="2">
        <v>31448.81</v>
      </c>
      <c r="F860" s="2">
        <v>17167.07</v>
      </c>
      <c r="G860" s="2">
        <v>26461.87</v>
      </c>
      <c r="H860" s="2">
        <v>45395.26</v>
      </c>
      <c r="I860" s="2">
        <v>28694.15</v>
      </c>
      <c r="J860" s="2">
        <v>3700</v>
      </c>
      <c r="K860" s="2">
        <v>763173.51</v>
      </c>
      <c r="L860" s="2">
        <v>1787621.18</v>
      </c>
      <c r="M860" s="2">
        <v>1049334.21</v>
      </c>
      <c r="N860" s="2">
        <v>2108187.51</v>
      </c>
      <c r="O860" s="3">
        <f>SUM('ILLERIN SEKTOR BAZINDA IHRACATI'!$C860:$N860)</f>
        <v>5888946.899999999</v>
      </c>
    </row>
    <row r="861" spans="1:15" ht="12">
      <c r="A861" s="1" t="s">
        <v>103</v>
      </c>
      <c r="B861" s="1" t="s">
        <v>36</v>
      </c>
      <c r="C861" s="2">
        <v>2050</v>
      </c>
      <c r="F861" s="2">
        <v>4140.13</v>
      </c>
      <c r="H861" s="2">
        <v>5239.57</v>
      </c>
      <c r="K861" s="2">
        <v>4716.9</v>
      </c>
      <c r="L861" s="2">
        <v>4447.99</v>
      </c>
      <c r="N861" s="2">
        <v>74.23</v>
      </c>
      <c r="O861" s="3">
        <f>SUM('ILLERIN SEKTOR BAZINDA IHRACATI'!$C861:$N861)</f>
        <v>20668.82</v>
      </c>
    </row>
    <row r="862" spans="1:15" ht="12">
      <c r="A862" s="1" t="s">
        <v>103</v>
      </c>
      <c r="B862" s="1" t="s">
        <v>38</v>
      </c>
      <c r="C862" s="2">
        <v>13254.26</v>
      </c>
      <c r="E862" s="2">
        <v>3128.82</v>
      </c>
      <c r="F862" s="2">
        <v>1732.72</v>
      </c>
      <c r="I862" s="2">
        <v>2116.8</v>
      </c>
      <c r="J862" s="2">
        <v>1351.39</v>
      </c>
      <c r="K862" s="2">
        <v>674609.89</v>
      </c>
      <c r="L862" s="2">
        <v>1073043.08</v>
      </c>
      <c r="M862" s="2">
        <v>1041256.11</v>
      </c>
      <c r="N862" s="2">
        <v>1552965.88</v>
      </c>
      <c r="O862" s="3">
        <f>SUM('ILLERIN SEKTOR BAZINDA IHRACATI'!$C862:$N862)</f>
        <v>4363458.949999999</v>
      </c>
    </row>
    <row r="863" spans="1:15" ht="12">
      <c r="A863" s="1" t="s">
        <v>103</v>
      </c>
      <c r="B863" s="1" t="s">
        <v>41</v>
      </c>
      <c r="N863" s="2">
        <v>348.59</v>
      </c>
      <c r="O863" s="3">
        <f>SUM('ILLERIN SEKTOR BAZINDA IHRACATI'!$C863:$N863)</f>
        <v>348.59</v>
      </c>
    </row>
    <row r="864" spans="1:15" ht="12">
      <c r="A864" s="1" t="s">
        <v>103</v>
      </c>
      <c r="B864" s="1" t="s">
        <v>42</v>
      </c>
      <c r="C864" s="2">
        <v>2173733.84</v>
      </c>
      <c r="D864" s="2">
        <v>1559344.02</v>
      </c>
      <c r="E864" s="2">
        <v>1518366.95</v>
      </c>
      <c r="F864" s="2">
        <v>580744.72</v>
      </c>
      <c r="G864" s="2">
        <v>1066373.27</v>
      </c>
      <c r="H864" s="2">
        <v>849458.44</v>
      </c>
      <c r="I864" s="2">
        <v>1468656.76</v>
      </c>
      <c r="J864" s="2">
        <v>1136469.99</v>
      </c>
      <c r="K864" s="2">
        <v>525136.17</v>
      </c>
      <c r="L864" s="2">
        <v>899115.95</v>
      </c>
      <c r="M864" s="2">
        <v>1706694.82</v>
      </c>
      <c r="N864" s="2">
        <v>919160.98</v>
      </c>
      <c r="O864" s="3">
        <f>SUM('ILLERIN SEKTOR BAZINDA IHRACATI'!$C864:$N864)</f>
        <v>14403255.909999998</v>
      </c>
    </row>
    <row r="865" spans="1:15" ht="12">
      <c r="A865" s="1" t="s">
        <v>103</v>
      </c>
      <c r="B865" s="1" t="s">
        <v>43</v>
      </c>
      <c r="C865" s="2">
        <v>1027783.88</v>
      </c>
      <c r="D865" s="2">
        <v>1212299.87</v>
      </c>
      <c r="E865" s="2">
        <v>1504797.36</v>
      </c>
      <c r="F865" s="2">
        <v>1373720.17</v>
      </c>
      <c r="G865" s="2">
        <v>1854688.65</v>
      </c>
      <c r="H865" s="2">
        <v>958528.37</v>
      </c>
      <c r="I865" s="2">
        <v>1762504.38</v>
      </c>
      <c r="J865" s="2">
        <v>1804293.67</v>
      </c>
      <c r="K865" s="2">
        <v>1648480.24</v>
      </c>
      <c r="L865" s="2">
        <v>1073408.87</v>
      </c>
      <c r="M865" s="2">
        <v>916496.79</v>
      </c>
      <c r="N865" s="2">
        <v>1710880.09</v>
      </c>
      <c r="O865" s="3">
        <f>SUM('ILLERIN SEKTOR BAZINDA IHRACATI'!$C865:$N865)</f>
        <v>16847882.34</v>
      </c>
    </row>
    <row r="866" spans="1:15" ht="12">
      <c r="A866" s="1" t="s">
        <v>103</v>
      </c>
      <c r="B866" s="1" t="s">
        <v>44</v>
      </c>
      <c r="C866" s="2">
        <v>23167.19</v>
      </c>
      <c r="D866" s="2">
        <v>32872.43</v>
      </c>
      <c r="E866" s="2">
        <v>8964.19</v>
      </c>
      <c r="F866" s="2">
        <v>35197.53</v>
      </c>
      <c r="G866" s="2">
        <v>8511.99</v>
      </c>
      <c r="H866" s="2">
        <v>37037.74</v>
      </c>
      <c r="I866" s="2">
        <v>35946.86</v>
      </c>
      <c r="J866" s="2">
        <v>47309.98</v>
      </c>
      <c r="K866" s="2">
        <v>37775.35</v>
      </c>
      <c r="L866" s="2">
        <v>613121.63</v>
      </c>
      <c r="M866" s="2">
        <v>144442.47</v>
      </c>
      <c r="N866" s="2">
        <v>162934.82</v>
      </c>
      <c r="O866" s="3">
        <f>SUM('ILLERIN SEKTOR BAZINDA IHRACATI'!$C866:$N866)</f>
        <v>1187282.18</v>
      </c>
    </row>
    <row r="867" spans="1:15" ht="12">
      <c r="A867" s="1" t="s">
        <v>103</v>
      </c>
      <c r="B867" s="1" t="s">
        <v>45</v>
      </c>
      <c r="G867" s="2">
        <v>39.63</v>
      </c>
      <c r="I867" s="2">
        <v>78.43</v>
      </c>
      <c r="M867" s="2">
        <v>111.02</v>
      </c>
      <c r="N867" s="2">
        <v>2217.63</v>
      </c>
      <c r="O867" s="3">
        <f>SUM('ILLERIN SEKTOR BAZINDA IHRACATI'!$C867:$N867)</f>
        <v>2446.71</v>
      </c>
    </row>
    <row r="868" spans="1:15" ht="12">
      <c r="A868" s="1" t="s">
        <v>103</v>
      </c>
      <c r="B868" s="1" t="s">
        <v>46</v>
      </c>
      <c r="K868" s="2">
        <v>5613.39</v>
      </c>
      <c r="M868" s="2">
        <v>12132.84</v>
      </c>
      <c r="N868" s="2">
        <v>2290.1</v>
      </c>
      <c r="O868" s="3">
        <f>SUM('ILLERIN SEKTOR BAZINDA IHRACATI'!$C868:$N868)</f>
        <v>20036.329999999998</v>
      </c>
    </row>
    <row r="869" spans="1:15" ht="12">
      <c r="A869" s="1" t="s">
        <v>103</v>
      </c>
      <c r="B869" s="1" t="s">
        <v>47</v>
      </c>
      <c r="C869" s="2">
        <v>238603.25</v>
      </c>
      <c r="D869" s="2">
        <v>44391</v>
      </c>
      <c r="E869" s="2">
        <v>12104.75</v>
      </c>
      <c r="G869" s="2">
        <v>41208.27</v>
      </c>
      <c r="H869" s="2">
        <v>21260.04</v>
      </c>
      <c r="I869" s="2">
        <v>46435.92</v>
      </c>
      <c r="J869" s="2">
        <v>154498.52</v>
      </c>
      <c r="K869" s="2">
        <v>19191.67</v>
      </c>
      <c r="L869" s="2">
        <v>11136</v>
      </c>
      <c r="M869" s="2">
        <v>94863.02</v>
      </c>
      <c r="N869" s="2">
        <v>76509.37</v>
      </c>
      <c r="O869" s="3">
        <f>SUM('ILLERIN SEKTOR BAZINDA IHRACATI'!$C869:$N869)</f>
        <v>760201.81</v>
      </c>
    </row>
    <row r="870" spans="1:15" ht="12">
      <c r="A870" s="1" t="s">
        <v>103</v>
      </c>
      <c r="B870" s="1" t="s">
        <v>48</v>
      </c>
      <c r="D870" s="2">
        <v>1239.75</v>
      </c>
      <c r="E870" s="2">
        <v>64038.53</v>
      </c>
      <c r="F870" s="2">
        <v>27935.63</v>
      </c>
      <c r="J870" s="2">
        <v>12291</v>
      </c>
      <c r="L870" s="2">
        <v>86282.33</v>
      </c>
      <c r="O870" s="3">
        <f>SUM('ILLERIN SEKTOR BAZINDA IHRACATI'!$C870:$N870)</f>
        <v>191787.24</v>
      </c>
    </row>
    <row r="871" spans="1:15" ht="12">
      <c r="A871" s="1" t="s">
        <v>103</v>
      </c>
      <c r="B871" s="1" t="s">
        <v>49</v>
      </c>
      <c r="J871" s="2">
        <v>4050</v>
      </c>
      <c r="O871" s="3">
        <f>SUM('ILLERIN SEKTOR BAZINDA IHRACATI'!$C871:$N871)</f>
        <v>4050</v>
      </c>
    </row>
    <row r="872" spans="1:15" ht="12">
      <c r="A872" s="1" t="s">
        <v>103</v>
      </c>
      <c r="B872" s="1" t="s">
        <v>51</v>
      </c>
      <c r="C872" s="2">
        <v>1683.66</v>
      </c>
      <c r="D872" s="2">
        <v>18918.85</v>
      </c>
      <c r="E872" s="2">
        <v>28626.36</v>
      </c>
      <c r="F872" s="2">
        <v>39595.03</v>
      </c>
      <c r="G872" s="2">
        <v>7800.04</v>
      </c>
      <c r="H872" s="2">
        <v>9041.81</v>
      </c>
      <c r="I872" s="2">
        <v>75130.99</v>
      </c>
      <c r="J872" s="2">
        <v>3083.13</v>
      </c>
      <c r="L872" s="2">
        <v>45444.68</v>
      </c>
      <c r="M872" s="2">
        <v>40359.89</v>
      </c>
      <c r="N872" s="2">
        <v>132019.69</v>
      </c>
      <c r="O872" s="3">
        <f>SUM('ILLERIN SEKTOR BAZINDA IHRACATI'!$C872:$N872)</f>
        <v>401704.13</v>
      </c>
    </row>
    <row r="873" spans="1:15" ht="12">
      <c r="A873" s="1" t="s">
        <v>103</v>
      </c>
      <c r="B873" s="1" t="s">
        <v>52</v>
      </c>
      <c r="C873" s="2">
        <v>2551885.19</v>
      </c>
      <c r="D873" s="2">
        <v>3375075.56</v>
      </c>
      <c r="E873" s="2">
        <v>2083168.39</v>
      </c>
      <c r="F873" s="2">
        <v>2300091.51</v>
      </c>
      <c r="G873" s="2">
        <v>2045585.8</v>
      </c>
      <c r="H873" s="2">
        <v>2321655.85</v>
      </c>
      <c r="I873" s="2">
        <v>1778583.76</v>
      </c>
      <c r="J873" s="2">
        <v>1539620.94</v>
      </c>
      <c r="K873" s="2">
        <v>2563023.81</v>
      </c>
      <c r="L873" s="2">
        <v>2593992.27</v>
      </c>
      <c r="M873" s="2">
        <v>2788085.44</v>
      </c>
      <c r="N873" s="2">
        <v>2154391.96</v>
      </c>
      <c r="O873" s="3">
        <f>SUM('ILLERIN SEKTOR BAZINDA IHRACATI'!$C873:$N873)</f>
        <v>28095160.48</v>
      </c>
    </row>
    <row r="874" spans="1:15" ht="12">
      <c r="A874" s="1" t="s">
        <v>103</v>
      </c>
      <c r="B874" s="1" t="s">
        <v>61</v>
      </c>
      <c r="N874" s="2">
        <v>46137.05</v>
      </c>
      <c r="O874" s="3">
        <f>SUM('ILLERIN SEKTOR BAZINDA IHRACATI'!$C874:$N874)</f>
        <v>46137.05</v>
      </c>
    </row>
    <row r="875" spans="1:15" ht="12">
      <c r="A875" s="1" t="s">
        <v>103</v>
      </c>
      <c r="B875" s="1" t="s">
        <v>53</v>
      </c>
      <c r="C875" s="2">
        <v>1567530.99</v>
      </c>
      <c r="D875" s="2">
        <v>1508369.57</v>
      </c>
      <c r="E875" s="2">
        <v>2512870.98</v>
      </c>
      <c r="F875" s="2">
        <v>3500803.64</v>
      </c>
      <c r="G875" s="2">
        <v>2757765.55</v>
      </c>
      <c r="H875" s="2">
        <v>722032.48</v>
      </c>
      <c r="I875" s="2">
        <v>121213.7</v>
      </c>
      <c r="J875" s="2">
        <v>11301</v>
      </c>
      <c r="K875" s="2">
        <v>77805.07</v>
      </c>
      <c r="L875" s="2">
        <v>465670.42</v>
      </c>
      <c r="M875" s="2">
        <v>846365.95</v>
      </c>
      <c r="N875" s="2">
        <v>920537.83</v>
      </c>
      <c r="O875" s="3">
        <f>SUM('ILLERIN SEKTOR BAZINDA IHRACATI'!$C875:$N875)</f>
        <v>15012267.18</v>
      </c>
    </row>
    <row r="876" spans="1:15" ht="12">
      <c r="A876" s="1" t="s">
        <v>104</v>
      </c>
      <c r="B876" s="1" t="s">
        <v>31</v>
      </c>
      <c r="C876" s="2">
        <v>1832.99</v>
      </c>
      <c r="D876" s="2">
        <v>26950.73</v>
      </c>
      <c r="E876" s="2">
        <v>231.05</v>
      </c>
      <c r="F876" s="2">
        <v>9609.62</v>
      </c>
      <c r="G876" s="2">
        <v>6078.03</v>
      </c>
      <c r="H876" s="2">
        <v>16864.12</v>
      </c>
      <c r="I876" s="2">
        <v>695.7</v>
      </c>
      <c r="J876" s="2">
        <v>115</v>
      </c>
      <c r="K876" s="2">
        <v>9914.04</v>
      </c>
      <c r="L876" s="2">
        <v>3340.2</v>
      </c>
      <c r="M876" s="2">
        <v>211.7</v>
      </c>
      <c r="N876" s="2">
        <v>5627.16</v>
      </c>
      <c r="O876" s="3">
        <f>SUM('ILLERIN SEKTOR BAZINDA IHRACATI'!$C876:$N876)</f>
        <v>81470.34</v>
      </c>
    </row>
    <row r="877" spans="1:15" ht="12">
      <c r="A877" s="1" t="s">
        <v>104</v>
      </c>
      <c r="B877" s="1" t="s">
        <v>32</v>
      </c>
      <c r="F877" s="2">
        <v>28403.47</v>
      </c>
      <c r="N877" s="2">
        <v>13725.85</v>
      </c>
      <c r="O877" s="3">
        <f>SUM('ILLERIN SEKTOR BAZINDA IHRACATI'!$C877:$N877)</f>
        <v>42129.32</v>
      </c>
    </row>
    <row r="878" spans="1:15" ht="12">
      <c r="A878" s="1" t="s">
        <v>104</v>
      </c>
      <c r="B878" s="1" t="s">
        <v>34</v>
      </c>
      <c r="C878" s="2">
        <v>93904.12</v>
      </c>
      <c r="D878" s="2">
        <v>49.01</v>
      </c>
      <c r="G878" s="2">
        <v>1519.6</v>
      </c>
      <c r="H878" s="2">
        <v>50926.6</v>
      </c>
      <c r="I878" s="2">
        <v>136502.68</v>
      </c>
      <c r="K878" s="2">
        <v>19465.83</v>
      </c>
      <c r="L878" s="2">
        <v>18089.37</v>
      </c>
      <c r="O878" s="3">
        <f>SUM('ILLERIN SEKTOR BAZINDA IHRACATI'!$C878:$N878)</f>
        <v>320457.21</v>
      </c>
    </row>
    <row r="879" spans="1:15" ht="12">
      <c r="A879" s="1" t="s">
        <v>104</v>
      </c>
      <c r="B879" s="1" t="s">
        <v>35</v>
      </c>
      <c r="C879" s="2">
        <v>286997.51</v>
      </c>
      <c r="D879" s="2">
        <v>398095.42</v>
      </c>
      <c r="E879" s="2">
        <v>552698.32</v>
      </c>
      <c r="F879" s="2">
        <v>374006.52</v>
      </c>
      <c r="G879" s="2">
        <v>564779.06</v>
      </c>
      <c r="H879" s="2">
        <v>453027.97</v>
      </c>
      <c r="I879" s="2">
        <v>520639.46</v>
      </c>
      <c r="J879" s="2">
        <v>603033.94</v>
      </c>
      <c r="K879" s="2">
        <v>388798.94</v>
      </c>
      <c r="L879" s="2">
        <v>550701.12</v>
      </c>
      <c r="M879" s="2">
        <v>475616.4</v>
      </c>
      <c r="N879" s="2">
        <v>536893.23</v>
      </c>
      <c r="O879" s="3">
        <f>SUM('ILLERIN SEKTOR BAZINDA IHRACATI'!$C879:$N879)</f>
        <v>5705287.890000001</v>
      </c>
    </row>
    <row r="880" spans="1:15" ht="12">
      <c r="A880" s="1" t="s">
        <v>104</v>
      </c>
      <c r="B880" s="1" t="s">
        <v>36</v>
      </c>
      <c r="K880" s="2">
        <v>2764.52</v>
      </c>
      <c r="O880" s="3">
        <f>SUM('ILLERIN SEKTOR BAZINDA IHRACATI'!$C880:$N880)</f>
        <v>2764.52</v>
      </c>
    </row>
    <row r="881" spans="1:15" ht="12">
      <c r="A881" s="1" t="s">
        <v>104</v>
      </c>
      <c r="B881" s="1" t="s">
        <v>37</v>
      </c>
      <c r="E881" s="2">
        <v>68.74</v>
      </c>
      <c r="F881" s="2">
        <v>30</v>
      </c>
      <c r="O881" s="3">
        <f>SUM('ILLERIN SEKTOR BAZINDA IHRACATI'!$C881:$N881)</f>
        <v>98.74</v>
      </c>
    </row>
    <row r="882" spans="1:15" ht="12">
      <c r="A882" s="1" t="s">
        <v>104</v>
      </c>
      <c r="B882" s="1" t="s">
        <v>38</v>
      </c>
      <c r="D882" s="2">
        <v>37810.84</v>
      </c>
      <c r="E882" s="2">
        <v>140182.82</v>
      </c>
      <c r="F882" s="2">
        <v>10283.7</v>
      </c>
      <c r="G882" s="2">
        <v>95330.95</v>
      </c>
      <c r="H882" s="2">
        <v>89453.5</v>
      </c>
      <c r="I882" s="2">
        <v>106546.21</v>
      </c>
      <c r="J882" s="2">
        <v>38443.44</v>
      </c>
      <c r="K882" s="2">
        <v>600</v>
      </c>
      <c r="N882" s="2">
        <v>144471.47</v>
      </c>
      <c r="O882" s="3">
        <f>SUM('ILLERIN SEKTOR BAZINDA IHRACATI'!$C882:$N882)</f>
        <v>663122.93</v>
      </c>
    </row>
    <row r="883" spans="1:15" ht="12">
      <c r="A883" s="1" t="s">
        <v>104</v>
      </c>
      <c r="B883" s="1" t="s">
        <v>39</v>
      </c>
      <c r="D883" s="2">
        <v>4332.54</v>
      </c>
      <c r="H883" s="2">
        <v>4916.01</v>
      </c>
      <c r="M883" s="2">
        <v>6613.49</v>
      </c>
      <c r="O883" s="3">
        <f>SUM('ILLERIN SEKTOR BAZINDA IHRACATI'!$C883:$N883)</f>
        <v>15862.039999999999</v>
      </c>
    </row>
    <row r="884" spans="1:15" ht="12">
      <c r="A884" s="1" t="s">
        <v>104</v>
      </c>
      <c r="B884" s="1" t="s">
        <v>42</v>
      </c>
      <c r="C884" s="2">
        <v>440613.69</v>
      </c>
      <c r="D884" s="2">
        <v>357681.87</v>
      </c>
      <c r="E884" s="2">
        <v>527879.95</v>
      </c>
      <c r="F884" s="2">
        <v>662932.31</v>
      </c>
      <c r="G884" s="2">
        <v>1490067.82</v>
      </c>
      <c r="H884" s="2">
        <v>456641.61</v>
      </c>
      <c r="I884" s="2">
        <v>777135.17</v>
      </c>
      <c r="J884" s="2">
        <v>650193.94</v>
      </c>
      <c r="K884" s="2">
        <v>588564.29</v>
      </c>
      <c r="L884" s="2">
        <v>430212.93</v>
      </c>
      <c r="M884" s="2">
        <v>520631.02</v>
      </c>
      <c r="N884" s="2">
        <v>647574.11</v>
      </c>
      <c r="O884" s="3">
        <f>SUM('ILLERIN SEKTOR BAZINDA IHRACATI'!$C884:$N884)</f>
        <v>7550128.71</v>
      </c>
    </row>
    <row r="885" spans="1:15" ht="12">
      <c r="A885" s="1" t="s">
        <v>104</v>
      </c>
      <c r="B885" s="1" t="s">
        <v>43</v>
      </c>
      <c r="C885" s="2">
        <v>88063.68</v>
      </c>
      <c r="D885" s="2">
        <v>63469.33</v>
      </c>
      <c r="E885" s="2">
        <v>63529.16</v>
      </c>
      <c r="F885" s="2">
        <v>302689.03</v>
      </c>
      <c r="G885" s="2">
        <v>24155.24</v>
      </c>
      <c r="H885" s="2">
        <v>790693.59</v>
      </c>
      <c r="J885" s="2">
        <v>62024.91</v>
      </c>
      <c r="K885" s="2">
        <v>23163.52</v>
      </c>
      <c r="L885" s="2">
        <v>619811.66</v>
      </c>
      <c r="M885" s="2">
        <v>18030.72</v>
      </c>
      <c r="N885" s="2">
        <v>39169.29</v>
      </c>
      <c r="O885" s="3">
        <f>SUM('ILLERIN SEKTOR BAZINDA IHRACATI'!$C885:$N885)</f>
        <v>2094800.1300000001</v>
      </c>
    </row>
    <row r="886" spans="1:15" ht="12">
      <c r="A886" s="1" t="s">
        <v>104</v>
      </c>
      <c r="B886" s="1" t="s">
        <v>44</v>
      </c>
      <c r="C886" s="2">
        <v>3750</v>
      </c>
      <c r="D886" s="2">
        <v>5968.56</v>
      </c>
      <c r="E886" s="2">
        <v>2286.89</v>
      </c>
      <c r="F886" s="2">
        <v>64678.15</v>
      </c>
      <c r="G886" s="2">
        <v>26180.94</v>
      </c>
      <c r="H886" s="2">
        <v>4430.58</v>
      </c>
      <c r="I886" s="2">
        <v>94420.59</v>
      </c>
      <c r="J886" s="2">
        <v>37599.08</v>
      </c>
      <c r="K886" s="2">
        <v>91859.66</v>
      </c>
      <c r="L886" s="2">
        <v>44284.55</v>
      </c>
      <c r="M886" s="2">
        <v>13190.98</v>
      </c>
      <c r="N886" s="2">
        <v>11623.37</v>
      </c>
      <c r="O886" s="3">
        <f>SUM('ILLERIN SEKTOR BAZINDA IHRACATI'!$C886:$N886)</f>
        <v>400273.35000000003</v>
      </c>
    </row>
    <row r="887" spans="1:15" ht="12">
      <c r="A887" s="1" t="s">
        <v>104</v>
      </c>
      <c r="B887" s="1" t="s">
        <v>45</v>
      </c>
      <c r="C887" s="2">
        <v>16945.77</v>
      </c>
      <c r="D887" s="2">
        <v>24369.21</v>
      </c>
      <c r="E887" s="2">
        <v>13664.96</v>
      </c>
      <c r="F887" s="2">
        <v>7114.77</v>
      </c>
      <c r="H887" s="2">
        <v>27651.89</v>
      </c>
      <c r="K887" s="2">
        <v>6477.07</v>
      </c>
      <c r="L887" s="2">
        <v>5029.87</v>
      </c>
      <c r="M887" s="2">
        <v>23355.09</v>
      </c>
      <c r="O887" s="3">
        <f>SUM('ILLERIN SEKTOR BAZINDA IHRACATI'!$C887:$N887)</f>
        <v>124608.62999999998</v>
      </c>
    </row>
    <row r="888" spans="1:15" ht="12">
      <c r="A888" s="1" t="s">
        <v>104</v>
      </c>
      <c r="B888" s="1" t="s">
        <v>46</v>
      </c>
      <c r="C888" s="2">
        <v>57297.46</v>
      </c>
      <c r="D888" s="2">
        <v>32374.32</v>
      </c>
      <c r="E888" s="2">
        <v>62952.6</v>
      </c>
      <c r="F888" s="2">
        <v>357.4</v>
      </c>
      <c r="G888" s="2">
        <v>31247.84</v>
      </c>
      <c r="H888" s="2">
        <v>6314.88</v>
      </c>
      <c r="I888" s="2">
        <v>16333.32</v>
      </c>
      <c r="J888" s="2">
        <v>10042.24</v>
      </c>
      <c r="K888" s="2">
        <v>125446.63</v>
      </c>
      <c r="L888" s="2">
        <v>13323.44</v>
      </c>
      <c r="N888" s="2">
        <v>16139.44</v>
      </c>
      <c r="O888" s="3">
        <f>SUM('ILLERIN SEKTOR BAZINDA IHRACATI'!$C888:$N888)</f>
        <v>371829.57</v>
      </c>
    </row>
    <row r="889" spans="1:15" ht="12">
      <c r="A889" s="1" t="s">
        <v>104</v>
      </c>
      <c r="B889" s="1" t="s">
        <v>47</v>
      </c>
      <c r="D889" s="2">
        <v>12926.73</v>
      </c>
      <c r="G889" s="2">
        <v>174943.18</v>
      </c>
      <c r="H889" s="2">
        <v>49574.83</v>
      </c>
      <c r="I889" s="2">
        <v>60614.27</v>
      </c>
      <c r="J889" s="2">
        <v>42500.69</v>
      </c>
      <c r="K889" s="2">
        <v>2132.33</v>
      </c>
      <c r="L889" s="2">
        <v>58416.5</v>
      </c>
      <c r="N889" s="2">
        <v>11557.69</v>
      </c>
      <c r="O889" s="3">
        <f>SUM('ILLERIN SEKTOR BAZINDA IHRACATI'!$C889:$N889)</f>
        <v>412666.22000000003</v>
      </c>
    </row>
    <row r="890" spans="1:15" ht="12">
      <c r="A890" s="1" t="s">
        <v>104</v>
      </c>
      <c r="B890" s="1" t="s">
        <v>48</v>
      </c>
      <c r="C890" s="2">
        <v>950918.78</v>
      </c>
      <c r="D890" s="2">
        <v>1115366.89</v>
      </c>
      <c r="E890" s="2">
        <v>972050.55</v>
      </c>
      <c r="F890" s="2">
        <v>848092.84</v>
      </c>
      <c r="G890" s="2">
        <v>871690.05</v>
      </c>
      <c r="H890" s="2">
        <v>1052809.8</v>
      </c>
      <c r="I890" s="2">
        <v>454488.68</v>
      </c>
      <c r="J890" s="2">
        <v>651608.26</v>
      </c>
      <c r="K890" s="2">
        <v>599863.29</v>
      </c>
      <c r="L890" s="2">
        <v>626729.81</v>
      </c>
      <c r="M890" s="2">
        <v>622111.34</v>
      </c>
      <c r="N890" s="2">
        <v>777991.99</v>
      </c>
      <c r="O890" s="3">
        <f>SUM('ILLERIN SEKTOR BAZINDA IHRACATI'!$C890:$N890)</f>
        <v>9543722.28</v>
      </c>
    </row>
    <row r="891" spans="1:15" ht="12">
      <c r="A891" s="1" t="s">
        <v>104</v>
      </c>
      <c r="B891" s="1" t="s">
        <v>49</v>
      </c>
      <c r="C891" s="2">
        <v>232195</v>
      </c>
      <c r="D891" s="2">
        <v>266740</v>
      </c>
      <c r="E891" s="2">
        <v>355096</v>
      </c>
      <c r="F891" s="2">
        <v>288495</v>
      </c>
      <c r="G891" s="2">
        <v>245245</v>
      </c>
      <c r="H891" s="2">
        <v>290660</v>
      </c>
      <c r="I891" s="2">
        <v>222200</v>
      </c>
      <c r="J891" s="2">
        <v>205065</v>
      </c>
      <c r="K891" s="2">
        <v>317135.4</v>
      </c>
      <c r="L891" s="2">
        <v>304290</v>
      </c>
      <c r="M891" s="2">
        <v>287217</v>
      </c>
      <c r="N891" s="2">
        <v>440246.5</v>
      </c>
      <c r="O891" s="3">
        <f>SUM('ILLERIN SEKTOR BAZINDA IHRACATI'!$C891:$N891)</f>
        <v>3454584.9</v>
      </c>
    </row>
    <row r="892" spans="1:15" ht="12">
      <c r="A892" s="1" t="s">
        <v>104</v>
      </c>
      <c r="B892" s="1" t="s">
        <v>51</v>
      </c>
      <c r="C892" s="2">
        <v>12074710.48</v>
      </c>
      <c r="D892" s="2">
        <v>13381911.02</v>
      </c>
      <c r="E892" s="2">
        <v>15814058.46</v>
      </c>
      <c r="F892" s="2">
        <v>12815786.75</v>
      </c>
      <c r="G892" s="2">
        <v>14286210.2</v>
      </c>
      <c r="H892" s="2">
        <v>13156760.1</v>
      </c>
      <c r="I892" s="2">
        <v>13012877.39</v>
      </c>
      <c r="J892" s="2">
        <v>15903013.82</v>
      </c>
      <c r="K892" s="2">
        <v>16941383.37</v>
      </c>
      <c r="L892" s="2">
        <v>16142386.96</v>
      </c>
      <c r="M892" s="2">
        <v>14043241.82</v>
      </c>
      <c r="N892" s="2">
        <v>12902649.97</v>
      </c>
      <c r="O892" s="3">
        <f>SUM('ILLERIN SEKTOR BAZINDA IHRACATI'!$C892:$N892)</f>
        <v>170474990.34</v>
      </c>
    </row>
    <row r="893" spans="1:15" ht="12">
      <c r="A893" s="1" t="s">
        <v>104</v>
      </c>
      <c r="B893" s="1" t="s">
        <v>52</v>
      </c>
      <c r="D893" s="2">
        <v>640.67</v>
      </c>
      <c r="F893" s="2">
        <v>4607.61</v>
      </c>
      <c r="G893" s="2">
        <v>59602.23</v>
      </c>
      <c r="I893" s="2">
        <v>45493.86</v>
      </c>
      <c r="J893" s="2">
        <v>14356.7</v>
      </c>
      <c r="K893" s="2">
        <v>4027.95</v>
      </c>
      <c r="M893" s="2">
        <v>29072.77</v>
      </c>
      <c r="N893" s="2">
        <v>26398.36</v>
      </c>
      <c r="O893" s="3">
        <f>SUM('ILLERIN SEKTOR BAZINDA IHRACATI'!$C893:$N893)</f>
        <v>184200.14999999997</v>
      </c>
    </row>
    <row r="894" spans="1:15" ht="12">
      <c r="A894" s="1" t="s">
        <v>104</v>
      </c>
      <c r="B894" s="1" t="s">
        <v>53</v>
      </c>
      <c r="D894" s="2">
        <v>4096.42</v>
      </c>
      <c r="E894" s="2">
        <v>3430.68</v>
      </c>
      <c r="F894" s="2">
        <v>5212.33</v>
      </c>
      <c r="H894" s="2">
        <v>3128.56</v>
      </c>
      <c r="J894" s="2">
        <v>1387.79</v>
      </c>
      <c r="L894" s="2">
        <v>7663.69</v>
      </c>
      <c r="M894" s="2">
        <v>2123.89</v>
      </c>
      <c r="N894" s="2">
        <v>2061.49</v>
      </c>
      <c r="O894" s="3">
        <f>SUM('ILLERIN SEKTOR BAZINDA IHRACATI'!$C894:$N894)</f>
        <v>29104.85</v>
      </c>
    </row>
    <row r="895" spans="1:15" ht="12">
      <c r="A895" s="1" t="s">
        <v>105</v>
      </c>
      <c r="B895" s="1" t="s">
        <v>31</v>
      </c>
      <c r="C895" s="2">
        <v>167145.83</v>
      </c>
      <c r="D895" s="2">
        <v>232909.43</v>
      </c>
      <c r="E895" s="2">
        <v>274474.4</v>
      </c>
      <c r="F895" s="2">
        <v>580317.85</v>
      </c>
      <c r="G895" s="2">
        <v>90570.59</v>
      </c>
      <c r="H895" s="2">
        <v>393677.88</v>
      </c>
      <c r="I895" s="2">
        <v>292902.84</v>
      </c>
      <c r="J895" s="2">
        <v>196715.23</v>
      </c>
      <c r="K895" s="2">
        <v>277924.73</v>
      </c>
      <c r="L895" s="2">
        <v>220900.86</v>
      </c>
      <c r="M895" s="2">
        <v>304330.32</v>
      </c>
      <c r="N895" s="2">
        <v>266332.49</v>
      </c>
      <c r="O895" s="3">
        <f>SUM('ILLERIN SEKTOR BAZINDA IHRACATI'!$C895:$N895)</f>
        <v>3298202.45</v>
      </c>
    </row>
    <row r="896" spans="1:15" ht="12">
      <c r="A896" s="1" t="s">
        <v>105</v>
      </c>
      <c r="B896" s="1" t="s">
        <v>32</v>
      </c>
      <c r="C896" s="2">
        <v>45810.12</v>
      </c>
      <c r="D896" s="2">
        <v>8296.07</v>
      </c>
      <c r="E896" s="2">
        <v>32906.41</v>
      </c>
      <c r="F896" s="2">
        <v>29603.82</v>
      </c>
      <c r="G896" s="2">
        <v>42926.01</v>
      </c>
      <c r="H896" s="2">
        <v>49747.01</v>
      </c>
      <c r="I896" s="2">
        <v>19978.46</v>
      </c>
      <c r="J896" s="2">
        <v>18222.48</v>
      </c>
      <c r="K896" s="2">
        <v>17778.52</v>
      </c>
      <c r="L896" s="2">
        <v>83396.09</v>
      </c>
      <c r="M896" s="2">
        <v>55985.7</v>
      </c>
      <c r="N896" s="2">
        <v>81721.51</v>
      </c>
      <c r="O896" s="3">
        <f>SUM('ILLERIN SEKTOR BAZINDA IHRACATI'!$C896:$N896)</f>
        <v>486372.2</v>
      </c>
    </row>
    <row r="897" spans="1:15" ht="12">
      <c r="A897" s="1" t="s">
        <v>105</v>
      </c>
      <c r="B897" s="1" t="s">
        <v>33</v>
      </c>
      <c r="C897" s="2">
        <v>48631.52</v>
      </c>
      <c r="D897" s="2">
        <v>71603.04</v>
      </c>
      <c r="E897" s="2">
        <v>7144</v>
      </c>
      <c r="F897" s="2">
        <v>44310.5</v>
      </c>
      <c r="G897" s="2">
        <v>111235.07</v>
      </c>
      <c r="H897" s="2">
        <v>21312</v>
      </c>
      <c r="I897" s="2">
        <v>692</v>
      </c>
      <c r="J897" s="2">
        <v>31959</v>
      </c>
      <c r="K897" s="2">
        <v>21057.18</v>
      </c>
      <c r="L897" s="2">
        <v>135528.37</v>
      </c>
      <c r="M897" s="2">
        <v>36114.84</v>
      </c>
      <c r="N897" s="2">
        <v>22132</v>
      </c>
      <c r="O897" s="3">
        <f>SUM('ILLERIN SEKTOR BAZINDA IHRACATI'!$C897:$N897)</f>
        <v>551719.52</v>
      </c>
    </row>
    <row r="898" spans="1:15" ht="12">
      <c r="A898" s="1" t="s">
        <v>105</v>
      </c>
      <c r="B898" s="1" t="s">
        <v>34</v>
      </c>
      <c r="C898" s="2">
        <v>149335.51</v>
      </c>
      <c r="D898" s="2">
        <v>13750</v>
      </c>
      <c r="E898" s="2">
        <v>265980.69</v>
      </c>
      <c r="F898" s="2">
        <v>327218.92</v>
      </c>
      <c r="G898" s="2">
        <v>97465.96</v>
      </c>
      <c r="H898" s="2">
        <v>204296.35</v>
      </c>
      <c r="I898" s="2">
        <v>107200.49</v>
      </c>
      <c r="J898" s="2">
        <v>40586.09</v>
      </c>
      <c r="K898" s="2">
        <v>4785.4</v>
      </c>
      <c r="L898" s="2">
        <v>89208.15</v>
      </c>
      <c r="M898" s="2">
        <v>25000</v>
      </c>
      <c r="N898" s="2">
        <v>318588.78</v>
      </c>
      <c r="O898" s="3">
        <f>SUM('ILLERIN SEKTOR BAZINDA IHRACATI'!$C898:$N898)</f>
        <v>1643416.3399999999</v>
      </c>
    </row>
    <row r="899" spans="1:15" ht="12">
      <c r="A899" s="1" t="s">
        <v>105</v>
      </c>
      <c r="B899" s="1" t="s">
        <v>35</v>
      </c>
      <c r="C899" s="2">
        <v>5612916.96</v>
      </c>
      <c r="D899" s="2">
        <v>5160934.53</v>
      </c>
      <c r="E899" s="2">
        <v>6817769.98</v>
      </c>
      <c r="F899" s="2">
        <v>5473106.44</v>
      </c>
      <c r="G899" s="2">
        <v>7094952.52</v>
      </c>
      <c r="H899" s="2">
        <v>7761945.12</v>
      </c>
      <c r="I899" s="2">
        <v>7097601.7</v>
      </c>
      <c r="J899" s="2">
        <v>6067791.66</v>
      </c>
      <c r="K899" s="2">
        <v>6914428.58</v>
      </c>
      <c r="L899" s="2">
        <v>7020497.16</v>
      </c>
      <c r="M899" s="2">
        <v>4989428.28</v>
      </c>
      <c r="N899" s="2">
        <v>6377824.74</v>
      </c>
      <c r="O899" s="3">
        <f>SUM('ILLERIN SEKTOR BAZINDA IHRACATI'!$C899:$N899)</f>
        <v>76389197.66999999</v>
      </c>
    </row>
    <row r="900" spans="1:15" ht="12">
      <c r="A900" s="1" t="s">
        <v>105</v>
      </c>
      <c r="B900" s="1" t="s">
        <v>36</v>
      </c>
      <c r="C900" s="2">
        <v>30962.69</v>
      </c>
      <c r="D900" s="2">
        <v>14141.17</v>
      </c>
      <c r="E900" s="2">
        <v>7716.85</v>
      </c>
      <c r="F900" s="2">
        <v>1027.47</v>
      </c>
      <c r="G900" s="2">
        <v>53258.86</v>
      </c>
      <c r="H900" s="2">
        <v>32176.93</v>
      </c>
      <c r="I900" s="2">
        <v>37883.2</v>
      </c>
      <c r="J900" s="2">
        <v>56109.64</v>
      </c>
      <c r="K900" s="2">
        <v>5705.38</v>
      </c>
      <c r="M900" s="2">
        <v>2434.32</v>
      </c>
      <c r="N900" s="2">
        <v>150.32</v>
      </c>
      <c r="O900" s="3">
        <f>SUM('ILLERIN SEKTOR BAZINDA IHRACATI'!$C900:$N900)</f>
        <v>241566.83000000002</v>
      </c>
    </row>
    <row r="901" spans="1:15" ht="12">
      <c r="A901" s="1" t="s">
        <v>105</v>
      </c>
      <c r="B901" s="1" t="s">
        <v>37</v>
      </c>
      <c r="E901" s="2">
        <v>6906.46</v>
      </c>
      <c r="G901" s="2">
        <v>1122.56</v>
      </c>
      <c r="I901" s="2">
        <v>720.01</v>
      </c>
      <c r="K901" s="2">
        <v>6323.61</v>
      </c>
      <c r="L901" s="2">
        <v>38.4</v>
      </c>
      <c r="M901" s="2">
        <v>2509.68</v>
      </c>
      <c r="N901" s="2">
        <v>535</v>
      </c>
      <c r="O901" s="3">
        <f>SUM('ILLERIN SEKTOR BAZINDA IHRACATI'!$C901:$N901)</f>
        <v>18155.719999999998</v>
      </c>
    </row>
    <row r="902" spans="1:15" ht="12">
      <c r="A902" s="1" t="s">
        <v>105</v>
      </c>
      <c r="B902" s="1" t="s">
        <v>38</v>
      </c>
      <c r="C902" s="2">
        <v>162818.51</v>
      </c>
      <c r="E902" s="2">
        <v>1574.26</v>
      </c>
      <c r="F902" s="2">
        <v>247243.63</v>
      </c>
      <c r="G902" s="2">
        <v>410836.67</v>
      </c>
      <c r="H902" s="2">
        <v>124978.67</v>
      </c>
      <c r="I902" s="2">
        <v>208195.88</v>
      </c>
      <c r="J902" s="2">
        <v>221856.77</v>
      </c>
      <c r="K902" s="2">
        <v>53060.8</v>
      </c>
      <c r="L902" s="2">
        <v>323918.75</v>
      </c>
      <c r="M902" s="2">
        <v>117994.72</v>
      </c>
      <c r="N902" s="2">
        <v>80236.53</v>
      </c>
      <c r="O902" s="3">
        <f>SUM('ILLERIN SEKTOR BAZINDA IHRACATI'!$C902:$N902)</f>
        <v>1952715.1900000002</v>
      </c>
    </row>
    <row r="903" spans="1:15" ht="12">
      <c r="A903" s="1" t="s">
        <v>105</v>
      </c>
      <c r="B903" s="1" t="s">
        <v>41</v>
      </c>
      <c r="C903" s="2">
        <v>127761.4</v>
      </c>
      <c r="D903" s="2">
        <v>26982.87</v>
      </c>
      <c r="H903" s="2">
        <v>1062.27</v>
      </c>
      <c r="L903" s="2">
        <v>757.8</v>
      </c>
      <c r="M903" s="2">
        <v>780.73</v>
      </c>
      <c r="O903" s="3">
        <f>SUM('ILLERIN SEKTOR BAZINDA IHRACATI'!$C903:$N903)</f>
        <v>157345.06999999998</v>
      </c>
    </row>
    <row r="904" spans="1:15" ht="12">
      <c r="A904" s="1" t="s">
        <v>105</v>
      </c>
      <c r="B904" s="1" t="s">
        <v>42</v>
      </c>
      <c r="C904" s="2">
        <v>7617892.7</v>
      </c>
      <c r="D904" s="2">
        <v>7654391.63</v>
      </c>
      <c r="E904" s="2">
        <v>7174550.87</v>
      </c>
      <c r="F904" s="2">
        <v>4706421.23</v>
      </c>
      <c r="G904" s="2">
        <v>4629205.05</v>
      </c>
      <c r="H904" s="2">
        <v>7062162.47</v>
      </c>
      <c r="I904" s="2">
        <v>7787953.21</v>
      </c>
      <c r="J904" s="2">
        <v>5465608.42</v>
      </c>
      <c r="K904" s="2">
        <v>4862155.07</v>
      </c>
      <c r="L904" s="2">
        <v>4401705.8</v>
      </c>
      <c r="M904" s="2">
        <v>4966391.46</v>
      </c>
      <c r="N904" s="2">
        <v>5232208.29</v>
      </c>
      <c r="O904" s="3">
        <f>SUM('ILLERIN SEKTOR BAZINDA IHRACATI'!$C904:$N904)</f>
        <v>71560646.2</v>
      </c>
    </row>
    <row r="905" spans="1:15" ht="12">
      <c r="A905" s="1" t="s">
        <v>105</v>
      </c>
      <c r="B905" s="1" t="s">
        <v>43</v>
      </c>
      <c r="C905" s="2">
        <v>923422.42</v>
      </c>
      <c r="D905" s="2">
        <v>1003043.23</v>
      </c>
      <c r="E905" s="2">
        <v>1149842.55</v>
      </c>
      <c r="F905" s="2">
        <v>739787.74</v>
      </c>
      <c r="G905" s="2">
        <v>1065465.57</v>
      </c>
      <c r="H905" s="2">
        <v>1326145.33</v>
      </c>
      <c r="I905" s="2">
        <v>852351.79</v>
      </c>
      <c r="J905" s="2">
        <v>575343.71</v>
      </c>
      <c r="K905" s="2">
        <v>1223126.5</v>
      </c>
      <c r="L905" s="2">
        <v>969840.5</v>
      </c>
      <c r="M905" s="2">
        <v>1002678.26</v>
      </c>
      <c r="N905" s="2">
        <v>1699062.65</v>
      </c>
      <c r="O905" s="3">
        <f>SUM('ILLERIN SEKTOR BAZINDA IHRACATI'!$C905:$N905)</f>
        <v>12530110.25</v>
      </c>
    </row>
    <row r="906" spans="1:15" ht="12">
      <c r="A906" s="1" t="s">
        <v>105</v>
      </c>
      <c r="B906" s="1" t="s">
        <v>44</v>
      </c>
      <c r="C906" s="2">
        <v>172629.14</v>
      </c>
      <c r="D906" s="2">
        <v>174212.77</v>
      </c>
      <c r="E906" s="2">
        <v>400631.41</v>
      </c>
      <c r="F906" s="2">
        <v>485426.09</v>
      </c>
      <c r="G906" s="2">
        <v>228819.06</v>
      </c>
      <c r="H906" s="2">
        <v>538138.5</v>
      </c>
      <c r="I906" s="2">
        <v>387145.85</v>
      </c>
      <c r="J906" s="2">
        <v>336299.43</v>
      </c>
      <c r="K906" s="2">
        <v>288344.36</v>
      </c>
      <c r="L906" s="2">
        <v>287241.32</v>
      </c>
      <c r="M906" s="2">
        <v>174202.76</v>
      </c>
      <c r="N906" s="2">
        <v>357917.86</v>
      </c>
      <c r="O906" s="3">
        <f>SUM('ILLERIN SEKTOR BAZINDA IHRACATI'!$C906:$N906)</f>
        <v>3831008.5500000003</v>
      </c>
    </row>
    <row r="907" spans="1:15" ht="12">
      <c r="A907" s="1" t="s">
        <v>105</v>
      </c>
      <c r="B907" s="1" t="s">
        <v>45</v>
      </c>
      <c r="I907" s="2">
        <v>919.31</v>
      </c>
      <c r="J907" s="2">
        <v>7333.22</v>
      </c>
      <c r="L907" s="2">
        <v>333.73</v>
      </c>
      <c r="M907" s="2">
        <v>4584.23</v>
      </c>
      <c r="O907" s="3">
        <f>SUM('ILLERIN SEKTOR BAZINDA IHRACATI'!$C907:$N907)</f>
        <v>13170.49</v>
      </c>
    </row>
    <row r="908" spans="1:15" ht="12">
      <c r="A908" s="1" t="s">
        <v>105</v>
      </c>
      <c r="B908" s="1" t="s">
        <v>46</v>
      </c>
      <c r="D908" s="2">
        <v>41412.02</v>
      </c>
      <c r="E908" s="2">
        <v>5234.95</v>
      </c>
      <c r="H908" s="2">
        <v>40363.63</v>
      </c>
      <c r="I908" s="2">
        <v>23625</v>
      </c>
      <c r="K908" s="2">
        <v>4746.39</v>
      </c>
      <c r="L908" s="2">
        <v>33357.51</v>
      </c>
      <c r="O908" s="3">
        <f>SUM('ILLERIN SEKTOR BAZINDA IHRACATI'!$C908:$N908)</f>
        <v>148739.5</v>
      </c>
    </row>
    <row r="909" spans="1:15" ht="12">
      <c r="A909" s="1" t="s">
        <v>105</v>
      </c>
      <c r="B909" s="1" t="s">
        <v>47</v>
      </c>
      <c r="C909" s="2">
        <v>806342.38</v>
      </c>
      <c r="D909" s="2">
        <v>242000.01</v>
      </c>
      <c r="E909" s="2">
        <v>30140.52</v>
      </c>
      <c r="F909" s="2">
        <v>641480.44</v>
      </c>
      <c r="G909" s="2">
        <v>377648.76</v>
      </c>
      <c r="H909" s="2">
        <v>667253.07</v>
      </c>
      <c r="I909" s="2">
        <v>622111.55</v>
      </c>
      <c r="J909" s="2">
        <v>344308.67</v>
      </c>
      <c r="K909" s="2">
        <v>497850</v>
      </c>
      <c r="L909" s="2">
        <v>970887.35</v>
      </c>
      <c r="M909" s="2">
        <v>488546.4</v>
      </c>
      <c r="N909" s="2">
        <v>120259.45</v>
      </c>
      <c r="O909" s="3">
        <f>SUM('ILLERIN SEKTOR BAZINDA IHRACATI'!$C909:$N909)</f>
        <v>5808828.6</v>
      </c>
    </row>
    <row r="910" spans="1:15" ht="12">
      <c r="A910" s="1" t="s">
        <v>105</v>
      </c>
      <c r="B910" s="1" t="s">
        <v>48</v>
      </c>
      <c r="C910" s="2">
        <v>44.25</v>
      </c>
      <c r="E910" s="2">
        <v>5426.15</v>
      </c>
      <c r="H910" s="2">
        <v>7600.8</v>
      </c>
      <c r="I910" s="2">
        <v>35266.09</v>
      </c>
      <c r="J910" s="2">
        <v>23558.81</v>
      </c>
      <c r="L910" s="2">
        <v>7277.42</v>
      </c>
      <c r="M910" s="2">
        <v>9789.95</v>
      </c>
      <c r="O910" s="3">
        <f>SUM('ILLERIN SEKTOR BAZINDA IHRACATI'!$C910:$N910)</f>
        <v>88963.46999999999</v>
      </c>
    </row>
    <row r="911" spans="1:15" ht="12">
      <c r="A911" s="1" t="s">
        <v>105</v>
      </c>
      <c r="B911" s="1" t="s">
        <v>49</v>
      </c>
      <c r="D911" s="2">
        <v>0</v>
      </c>
      <c r="J911" s="2">
        <v>17520.3</v>
      </c>
      <c r="L911" s="2">
        <v>3071.44</v>
      </c>
      <c r="O911" s="3">
        <f>SUM('ILLERIN SEKTOR BAZINDA IHRACATI'!$C911:$N911)</f>
        <v>20591.739999999998</v>
      </c>
    </row>
    <row r="912" spans="1:15" ht="12">
      <c r="A912" s="1" t="s">
        <v>105</v>
      </c>
      <c r="B912" s="1" t="s">
        <v>51</v>
      </c>
      <c r="E912" s="2">
        <v>10.79</v>
      </c>
      <c r="G912" s="2">
        <v>4160.24</v>
      </c>
      <c r="H912" s="2">
        <v>3314.43</v>
      </c>
      <c r="N912" s="2">
        <v>6602</v>
      </c>
      <c r="O912" s="3">
        <f>SUM('ILLERIN SEKTOR BAZINDA IHRACATI'!$C912:$N912)</f>
        <v>14087.46</v>
      </c>
    </row>
    <row r="913" spans="1:15" ht="12">
      <c r="A913" s="1" t="s">
        <v>105</v>
      </c>
      <c r="B913" s="1" t="s">
        <v>52</v>
      </c>
      <c r="C913" s="2">
        <v>50036446.36</v>
      </c>
      <c r="D913" s="2">
        <v>52784788.67</v>
      </c>
      <c r="E913" s="2">
        <v>58572861.76</v>
      </c>
      <c r="F913" s="2">
        <v>52783207.6</v>
      </c>
      <c r="G913" s="2">
        <v>53345438.58</v>
      </c>
      <c r="H913" s="2">
        <v>51135547.42</v>
      </c>
      <c r="I913" s="2">
        <v>43427202.81</v>
      </c>
      <c r="J913" s="2">
        <v>39487208.77</v>
      </c>
      <c r="K913" s="2">
        <v>40933615.77</v>
      </c>
      <c r="L913" s="2">
        <v>43772862.15</v>
      </c>
      <c r="M913" s="2">
        <v>41430534.07</v>
      </c>
      <c r="N913" s="2">
        <v>42234149.22</v>
      </c>
      <c r="O913" s="3">
        <f>SUM('ILLERIN SEKTOR BAZINDA IHRACATI'!$C913:$N913)</f>
        <v>569943863.18</v>
      </c>
    </row>
    <row r="914" spans="1:15" ht="12">
      <c r="A914" s="1" t="s">
        <v>105</v>
      </c>
      <c r="B914" s="1" t="s">
        <v>61</v>
      </c>
      <c r="H914" s="2">
        <v>920.88</v>
      </c>
      <c r="L914" s="2">
        <v>107.65</v>
      </c>
      <c r="M914" s="2">
        <v>1178.46</v>
      </c>
      <c r="O914" s="3">
        <f>SUM('ILLERIN SEKTOR BAZINDA IHRACATI'!$C914:$N914)</f>
        <v>2206.99</v>
      </c>
    </row>
    <row r="915" spans="1:15" ht="12">
      <c r="A915" s="1" t="s">
        <v>105</v>
      </c>
      <c r="B915" s="1" t="s">
        <v>53</v>
      </c>
      <c r="E915" s="2">
        <v>868.35</v>
      </c>
      <c r="J915" s="2">
        <v>106.51</v>
      </c>
      <c r="M915" s="2">
        <v>1353.04</v>
      </c>
      <c r="O915" s="3">
        <f>SUM('ILLERIN SEKTOR BAZINDA IHRACATI'!$C915:$N915)</f>
        <v>2327.9</v>
      </c>
    </row>
    <row r="916" spans="1:15" ht="12">
      <c r="A916" s="1" t="s">
        <v>105</v>
      </c>
      <c r="B916" s="1" t="s">
        <v>54</v>
      </c>
      <c r="J916" s="2">
        <v>2234.44</v>
      </c>
      <c r="M916" s="2">
        <v>1227.56</v>
      </c>
      <c r="O916" s="3">
        <f>SUM('ILLERIN SEKTOR BAZINDA IHRACATI'!$C916:$N916)</f>
        <v>3462</v>
      </c>
    </row>
    <row r="917" spans="1:15" ht="12">
      <c r="A917" s="1" t="s">
        <v>106</v>
      </c>
      <c r="B917" s="1" t="s">
        <v>31</v>
      </c>
      <c r="C917" s="2">
        <v>8478127.61</v>
      </c>
      <c r="D917" s="2">
        <v>9682865.87</v>
      </c>
      <c r="E917" s="2">
        <v>5096671.64</v>
      </c>
      <c r="F917" s="2">
        <v>7159305.26</v>
      </c>
      <c r="G917" s="2">
        <v>5345707.67</v>
      </c>
      <c r="H917" s="2">
        <v>4194710.47</v>
      </c>
      <c r="I917" s="2">
        <v>6407170.47</v>
      </c>
      <c r="J917" s="2">
        <v>6794190.4</v>
      </c>
      <c r="K917" s="2">
        <v>7095562.25</v>
      </c>
      <c r="L917" s="2">
        <v>6074434.73</v>
      </c>
      <c r="M917" s="2">
        <v>6389503.33</v>
      </c>
      <c r="N917" s="2">
        <v>11372557.21</v>
      </c>
      <c r="O917" s="3">
        <f>SUM('ILLERIN SEKTOR BAZINDA IHRACATI'!$C917:$N917)</f>
        <v>84090806.91</v>
      </c>
    </row>
    <row r="918" spans="1:15" ht="12">
      <c r="A918" s="1" t="s">
        <v>106</v>
      </c>
      <c r="B918" s="1" t="s">
        <v>32</v>
      </c>
      <c r="C918" s="2">
        <v>1898932.14</v>
      </c>
      <c r="D918" s="2">
        <v>4674141.1</v>
      </c>
      <c r="E918" s="2">
        <v>5623007.18</v>
      </c>
      <c r="F918" s="2">
        <v>6520918.71</v>
      </c>
      <c r="G918" s="2">
        <v>6292776.62</v>
      </c>
      <c r="H918" s="2">
        <v>4078106.66</v>
      </c>
      <c r="I918" s="2">
        <v>4194526.82</v>
      </c>
      <c r="J918" s="2">
        <v>6583520.56</v>
      </c>
      <c r="K918" s="2">
        <v>7725658.14</v>
      </c>
      <c r="L918" s="2">
        <v>7885803.22</v>
      </c>
      <c r="M918" s="2">
        <v>9117080.2</v>
      </c>
      <c r="N918" s="2">
        <v>5541711.12</v>
      </c>
      <c r="O918" s="3">
        <f>SUM('ILLERIN SEKTOR BAZINDA IHRACATI'!$C918:$N918)</f>
        <v>70136182.47</v>
      </c>
    </row>
    <row r="919" spans="1:15" ht="12">
      <c r="A919" s="1" t="s">
        <v>106</v>
      </c>
      <c r="B919" s="1" t="s">
        <v>33</v>
      </c>
      <c r="C919" s="2">
        <v>210.54</v>
      </c>
      <c r="D919" s="2">
        <v>752082.64</v>
      </c>
      <c r="E919" s="2">
        <v>584491.37</v>
      </c>
      <c r="F919" s="2">
        <v>720771.51</v>
      </c>
      <c r="G919" s="2">
        <v>478854.72</v>
      </c>
      <c r="H919" s="2">
        <v>640257.64</v>
      </c>
      <c r="I919" s="2">
        <v>101645.7</v>
      </c>
      <c r="J919" s="2">
        <v>638266.49</v>
      </c>
      <c r="K919" s="2">
        <v>169693.24</v>
      </c>
      <c r="L919" s="2">
        <v>558928.64</v>
      </c>
      <c r="M919" s="2">
        <v>343459.78</v>
      </c>
      <c r="N919" s="2">
        <v>522715.75</v>
      </c>
      <c r="O919" s="3">
        <f>SUM('ILLERIN SEKTOR BAZINDA IHRACATI'!$C919:$N919)</f>
        <v>5511378.0200000005</v>
      </c>
    </row>
    <row r="920" spans="1:15" ht="12">
      <c r="A920" s="1" t="s">
        <v>106</v>
      </c>
      <c r="B920" s="1" t="s">
        <v>34</v>
      </c>
      <c r="C920" s="2">
        <v>25579206.29</v>
      </c>
      <c r="D920" s="2">
        <v>24787636.14</v>
      </c>
      <c r="E920" s="2">
        <v>25762970.13</v>
      </c>
      <c r="F920" s="2">
        <v>27347786.65</v>
      </c>
      <c r="G920" s="2">
        <v>29249261.56</v>
      </c>
      <c r="H920" s="2">
        <v>31139936.56</v>
      </c>
      <c r="I920" s="2">
        <v>28410791.9</v>
      </c>
      <c r="J920" s="2">
        <v>32589865.66</v>
      </c>
      <c r="K920" s="2">
        <v>31478185.47</v>
      </c>
      <c r="L920" s="2">
        <v>29955118.12</v>
      </c>
      <c r="M920" s="2">
        <v>28602746.32</v>
      </c>
      <c r="N920" s="2">
        <v>28935575.23</v>
      </c>
      <c r="O920" s="3">
        <f>SUM('ILLERIN SEKTOR BAZINDA IHRACATI'!$C920:$N920)</f>
        <v>343839080.03000003</v>
      </c>
    </row>
    <row r="921" spans="1:15" ht="12">
      <c r="A921" s="1" t="s">
        <v>106</v>
      </c>
      <c r="B921" s="1" t="s">
        <v>35</v>
      </c>
      <c r="C921" s="2">
        <v>57100929.37</v>
      </c>
      <c r="D921" s="2">
        <v>61413444.08</v>
      </c>
      <c r="E921" s="2">
        <v>74184378.32</v>
      </c>
      <c r="F921" s="2">
        <v>72837257.81</v>
      </c>
      <c r="G921" s="2">
        <v>73647812.56</v>
      </c>
      <c r="H921" s="2">
        <v>74442177.61</v>
      </c>
      <c r="I921" s="2">
        <v>66855593.13</v>
      </c>
      <c r="J921" s="2">
        <v>72105125.83</v>
      </c>
      <c r="K921" s="2">
        <v>68527096.23</v>
      </c>
      <c r="L921" s="2">
        <v>63948723.87</v>
      </c>
      <c r="M921" s="2">
        <v>60834764.82</v>
      </c>
      <c r="N921" s="2">
        <v>60052384.15</v>
      </c>
      <c r="O921" s="3">
        <f>SUM('ILLERIN SEKTOR BAZINDA IHRACATI'!$C921:$N921)</f>
        <v>805949687.7800001</v>
      </c>
    </row>
    <row r="922" spans="1:15" ht="12">
      <c r="A922" s="1" t="s">
        <v>106</v>
      </c>
      <c r="B922" s="1" t="s">
        <v>36</v>
      </c>
      <c r="C922" s="2">
        <v>8953.39</v>
      </c>
      <c r="D922" s="2">
        <v>3133.61</v>
      </c>
      <c r="E922" s="2">
        <v>75</v>
      </c>
      <c r="F922" s="2">
        <v>41180.97</v>
      </c>
      <c r="G922" s="2">
        <v>27727.05</v>
      </c>
      <c r="H922" s="2">
        <v>737.51</v>
      </c>
      <c r="I922" s="2">
        <v>184022.81</v>
      </c>
      <c r="J922" s="2">
        <v>26764.9</v>
      </c>
      <c r="K922" s="2">
        <v>32945.73</v>
      </c>
      <c r="L922" s="2">
        <v>41640.98</v>
      </c>
      <c r="M922" s="2">
        <v>1562.56</v>
      </c>
      <c r="N922" s="2">
        <v>21586.96</v>
      </c>
      <c r="O922" s="3">
        <f>SUM('ILLERIN SEKTOR BAZINDA IHRACATI'!$C922:$N922)</f>
        <v>390331.47</v>
      </c>
    </row>
    <row r="923" spans="1:15" ht="12">
      <c r="A923" s="1" t="s">
        <v>106</v>
      </c>
      <c r="B923" s="1" t="s">
        <v>37</v>
      </c>
      <c r="C923" s="2">
        <v>963600.83</v>
      </c>
      <c r="D923" s="2">
        <v>1486094.46</v>
      </c>
      <c r="E923" s="2">
        <v>2661078.91</v>
      </c>
      <c r="F923" s="2">
        <v>2286313.46</v>
      </c>
      <c r="G923" s="2">
        <v>2799192.27</v>
      </c>
      <c r="H923" s="2">
        <v>1600065.02</v>
      </c>
      <c r="I923" s="2">
        <v>825451.27</v>
      </c>
      <c r="J923" s="2">
        <v>332672.56</v>
      </c>
      <c r="K923" s="2">
        <v>990721.1</v>
      </c>
      <c r="L923" s="2">
        <v>1272267.47</v>
      </c>
      <c r="M923" s="2">
        <v>509230.84</v>
      </c>
      <c r="N923" s="2">
        <v>1326190.37</v>
      </c>
      <c r="O923" s="3">
        <f>SUM('ILLERIN SEKTOR BAZINDA IHRACATI'!$C923:$N923)</f>
        <v>17052878.56</v>
      </c>
    </row>
    <row r="924" spans="1:15" ht="12">
      <c r="A924" s="1" t="s">
        <v>106</v>
      </c>
      <c r="B924" s="1" t="s">
        <v>38</v>
      </c>
      <c r="C924" s="2">
        <v>69651717.26</v>
      </c>
      <c r="D924" s="2">
        <v>62517307.88</v>
      </c>
      <c r="E924" s="2">
        <v>85324757.89</v>
      </c>
      <c r="F924" s="2">
        <v>97794547</v>
      </c>
      <c r="G924" s="2">
        <v>86758656.31</v>
      </c>
      <c r="H924" s="2">
        <v>78727968.17</v>
      </c>
      <c r="I924" s="2">
        <v>67264751.92</v>
      </c>
      <c r="J924" s="2">
        <v>65557734.51</v>
      </c>
      <c r="K924" s="2">
        <v>68033669.91</v>
      </c>
      <c r="L924" s="2">
        <v>46910366.61</v>
      </c>
      <c r="M924" s="2">
        <v>54949409.12</v>
      </c>
      <c r="N924" s="2">
        <v>62749686.2</v>
      </c>
      <c r="O924" s="3">
        <f>SUM('ILLERIN SEKTOR BAZINDA IHRACATI'!$C924:$N924)</f>
        <v>846240572.7800001</v>
      </c>
    </row>
    <row r="925" spans="1:15" ht="12">
      <c r="A925" s="1" t="s">
        <v>106</v>
      </c>
      <c r="B925" s="1" t="s">
        <v>39</v>
      </c>
      <c r="H925" s="2">
        <v>10969.51</v>
      </c>
      <c r="M925" s="2">
        <v>218.72</v>
      </c>
      <c r="O925" s="3">
        <f>SUM('ILLERIN SEKTOR BAZINDA IHRACATI'!$C925:$N925)</f>
        <v>11188.23</v>
      </c>
    </row>
    <row r="926" spans="1:15" ht="12">
      <c r="A926" s="1" t="s">
        <v>106</v>
      </c>
      <c r="B926" s="1" t="s">
        <v>40</v>
      </c>
      <c r="C926" s="2">
        <v>1953.8</v>
      </c>
      <c r="D926" s="2">
        <v>162791.43</v>
      </c>
      <c r="E926" s="2">
        <v>145153.84</v>
      </c>
      <c r="F926" s="2">
        <v>36173885.7</v>
      </c>
      <c r="G926" s="2">
        <v>19301519.18</v>
      </c>
      <c r="H926" s="2">
        <v>11382898.43</v>
      </c>
      <c r="I926" s="2">
        <v>14492691.12</v>
      </c>
      <c r="J926" s="2">
        <v>2684092.79</v>
      </c>
      <c r="L926" s="2">
        <v>770397.49</v>
      </c>
      <c r="M926" s="2">
        <v>5400</v>
      </c>
      <c r="N926" s="2">
        <v>12925937.48</v>
      </c>
      <c r="O926" s="3">
        <f>SUM('ILLERIN SEKTOR BAZINDA IHRACATI'!$C926:$N926)</f>
        <v>98046721.26</v>
      </c>
    </row>
    <row r="927" spans="1:15" ht="12">
      <c r="A927" s="1" t="s">
        <v>106</v>
      </c>
      <c r="B927" s="1" t="s">
        <v>41</v>
      </c>
      <c r="C927" s="2">
        <v>97583.77</v>
      </c>
      <c r="D927" s="2">
        <v>237839.9</v>
      </c>
      <c r="E927" s="2">
        <v>194711.12</v>
      </c>
      <c r="F927" s="2">
        <v>243615</v>
      </c>
      <c r="G927" s="2">
        <v>187356.2</v>
      </c>
      <c r="H927" s="2">
        <v>247441.15</v>
      </c>
      <c r="I927" s="2">
        <v>203008.02</v>
      </c>
      <c r="J927" s="2">
        <v>276184.88</v>
      </c>
      <c r="K927" s="2">
        <v>230119.46</v>
      </c>
      <c r="L927" s="2">
        <v>229573.88</v>
      </c>
      <c r="M927" s="2">
        <v>449578.93</v>
      </c>
      <c r="N927" s="2">
        <v>464483.91</v>
      </c>
      <c r="O927" s="3">
        <f>SUM('ILLERIN SEKTOR BAZINDA IHRACATI'!$C927:$N927)</f>
        <v>3061496.22</v>
      </c>
    </row>
    <row r="928" spans="1:15" ht="12">
      <c r="A928" s="1" t="s">
        <v>106</v>
      </c>
      <c r="B928" s="1" t="s">
        <v>42</v>
      </c>
      <c r="C928" s="2">
        <v>2690861.19</v>
      </c>
      <c r="D928" s="2">
        <v>2276542.27</v>
      </c>
      <c r="E928" s="2">
        <v>2721058.28</v>
      </c>
      <c r="F928" s="2">
        <v>3271521.38</v>
      </c>
      <c r="G928" s="2">
        <v>2825005.86</v>
      </c>
      <c r="H928" s="2">
        <v>3400972.24</v>
      </c>
      <c r="I928" s="2">
        <v>2876811.6</v>
      </c>
      <c r="J928" s="2">
        <v>2064455.22</v>
      </c>
      <c r="K928" s="2">
        <v>1008489.36</v>
      </c>
      <c r="L928" s="2">
        <v>1615269.97</v>
      </c>
      <c r="M928" s="2">
        <v>1780379.15</v>
      </c>
      <c r="N928" s="2">
        <v>1652852.6</v>
      </c>
      <c r="O928" s="3">
        <f>SUM('ILLERIN SEKTOR BAZINDA IHRACATI'!$C928:$N928)</f>
        <v>28184219.119999997</v>
      </c>
    </row>
    <row r="929" spans="1:15" ht="12">
      <c r="A929" s="1" t="s">
        <v>106</v>
      </c>
      <c r="B929" s="1" t="s">
        <v>43</v>
      </c>
      <c r="C929" s="2">
        <v>8438898.85</v>
      </c>
      <c r="D929" s="2">
        <v>9114447.65</v>
      </c>
      <c r="E929" s="2">
        <v>12748111.38</v>
      </c>
      <c r="F929" s="2">
        <v>10684509.02</v>
      </c>
      <c r="G929" s="2">
        <v>11308211.67</v>
      </c>
      <c r="H929" s="2">
        <v>10407497.08</v>
      </c>
      <c r="I929" s="2">
        <v>10759583.69</v>
      </c>
      <c r="J929" s="2">
        <v>10353409.16</v>
      </c>
      <c r="K929" s="2">
        <v>10058740.21</v>
      </c>
      <c r="L929" s="2">
        <v>10618223.34</v>
      </c>
      <c r="M929" s="2">
        <v>7617360.31</v>
      </c>
      <c r="N929" s="2">
        <v>11153082.69</v>
      </c>
      <c r="O929" s="3">
        <f>SUM('ILLERIN SEKTOR BAZINDA IHRACATI'!$C929:$N929)</f>
        <v>123262075.05000001</v>
      </c>
    </row>
    <row r="930" spans="1:15" ht="12">
      <c r="A930" s="1" t="s">
        <v>106</v>
      </c>
      <c r="B930" s="1" t="s">
        <v>44</v>
      </c>
      <c r="C930" s="2">
        <v>472987516.15</v>
      </c>
      <c r="D930" s="2">
        <v>377667739.77</v>
      </c>
      <c r="E930" s="2">
        <v>423265325.35</v>
      </c>
      <c r="F930" s="2">
        <v>580504049.98</v>
      </c>
      <c r="G930" s="2">
        <v>457702861</v>
      </c>
      <c r="H930" s="2">
        <v>447297801.56</v>
      </c>
      <c r="I930" s="2">
        <v>392568047.69</v>
      </c>
      <c r="J930" s="2">
        <v>462993922.33</v>
      </c>
      <c r="K930" s="2">
        <v>344399278.05</v>
      </c>
      <c r="L930" s="2">
        <v>417714759.71</v>
      </c>
      <c r="M930" s="2">
        <v>333538626.8</v>
      </c>
      <c r="N930" s="2">
        <v>404280429.29</v>
      </c>
      <c r="O930" s="3">
        <f>SUM('ILLERIN SEKTOR BAZINDA IHRACATI'!$C930:$N930)</f>
        <v>5114920357.68</v>
      </c>
    </row>
    <row r="931" spans="1:15" ht="12">
      <c r="A931" s="1" t="s">
        <v>106</v>
      </c>
      <c r="B931" s="1" t="s">
        <v>45</v>
      </c>
      <c r="D931" s="2">
        <v>622.37</v>
      </c>
      <c r="G931" s="2">
        <v>3707.25</v>
      </c>
      <c r="H931" s="2">
        <v>32206.71</v>
      </c>
      <c r="L931" s="2">
        <v>12931.39</v>
      </c>
      <c r="M931" s="2">
        <v>1526.23</v>
      </c>
      <c r="O931" s="3">
        <f>SUM('ILLERIN SEKTOR BAZINDA IHRACATI'!$C931:$N931)</f>
        <v>50993.950000000004</v>
      </c>
    </row>
    <row r="932" spans="1:15" ht="12">
      <c r="A932" s="1" t="s">
        <v>106</v>
      </c>
      <c r="B932" s="1" t="s">
        <v>46</v>
      </c>
      <c r="C932" s="2">
        <v>5410671.01</v>
      </c>
      <c r="D932" s="2">
        <v>3208214.11</v>
      </c>
      <c r="E932" s="2">
        <v>6135674.22</v>
      </c>
      <c r="F932" s="2">
        <v>6387992.9</v>
      </c>
      <c r="G932" s="2">
        <v>5072614.1</v>
      </c>
      <c r="H932" s="2">
        <v>6992632.12</v>
      </c>
      <c r="I932" s="2">
        <v>7090280.59</v>
      </c>
      <c r="J932" s="2">
        <v>8180331.7</v>
      </c>
      <c r="K932" s="2">
        <v>7722804.81</v>
      </c>
      <c r="L932" s="2">
        <v>2954438.27</v>
      </c>
      <c r="M932" s="2">
        <v>4951944.31</v>
      </c>
      <c r="N932" s="2">
        <v>2903399.3</v>
      </c>
      <c r="O932" s="3">
        <f>SUM('ILLERIN SEKTOR BAZINDA IHRACATI'!$C932:$N932)</f>
        <v>67010997.44000001</v>
      </c>
    </row>
    <row r="933" spans="1:15" ht="12">
      <c r="A933" s="1" t="s">
        <v>106</v>
      </c>
      <c r="B933" s="1" t="s">
        <v>47</v>
      </c>
      <c r="C933" s="2">
        <v>35500510.13</v>
      </c>
      <c r="D933" s="2">
        <v>39381025.57</v>
      </c>
      <c r="E933" s="2">
        <v>45027600.91</v>
      </c>
      <c r="F933" s="2">
        <v>56562291.76</v>
      </c>
      <c r="G933" s="2">
        <v>49999657.32</v>
      </c>
      <c r="H933" s="2">
        <v>49158711.07</v>
      </c>
      <c r="I933" s="2">
        <v>47804310.38</v>
      </c>
      <c r="J933" s="2">
        <v>45748212.62</v>
      </c>
      <c r="K933" s="2">
        <v>40395340.75</v>
      </c>
      <c r="L933" s="2">
        <v>36502493.2</v>
      </c>
      <c r="M933" s="2">
        <v>44725319.52</v>
      </c>
      <c r="N933" s="2">
        <v>46932047.44</v>
      </c>
      <c r="O933" s="3">
        <f>SUM('ILLERIN SEKTOR BAZINDA IHRACATI'!$C933:$N933)</f>
        <v>537737520.67</v>
      </c>
    </row>
    <row r="934" spans="1:15" ht="12">
      <c r="A934" s="1" t="s">
        <v>106</v>
      </c>
      <c r="B934" s="1" t="s">
        <v>48</v>
      </c>
      <c r="C934" s="2">
        <v>48365.22</v>
      </c>
      <c r="D934" s="2">
        <v>34221.96</v>
      </c>
      <c r="E934" s="2">
        <v>41962.31</v>
      </c>
      <c r="F934" s="2">
        <v>36404.47</v>
      </c>
      <c r="G934" s="2">
        <v>27567.63</v>
      </c>
      <c r="H934" s="2">
        <v>56104.41</v>
      </c>
      <c r="I934" s="2">
        <v>32963.35</v>
      </c>
      <c r="J934" s="2">
        <v>62621.34</v>
      </c>
      <c r="K934" s="2">
        <v>30883.25</v>
      </c>
      <c r="L934" s="2">
        <v>37463.28</v>
      </c>
      <c r="M934" s="2">
        <v>21274.11</v>
      </c>
      <c r="N934" s="2">
        <v>40102.12</v>
      </c>
      <c r="O934" s="3">
        <f>SUM('ILLERIN SEKTOR BAZINDA IHRACATI'!$C934:$N934)</f>
        <v>469933.44999999995</v>
      </c>
    </row>
    <row r="935" spans="1:15" ht="12">
      <c r="A935" s="1" t="s">
        <v>106</v>
      </c>
      <c r="B935" s="1" t="s">
        <v>49</v>
      </c>
      <c r="C935" s="2">
        <v>215771.53</v>
      </c>
      <c r="D935" s="2">
        <v>141555.59</v>
      </c>
      <c r="E935" s="2">
        <v>144018.93</v>
      </c>
      <c r="F935" s="2">
        <v>82617.61</v>
      </c>
      <c r="G935" s="2">
        <v>175491.35</v>
      </c>
      <c r="H935" s="2">
        <v>826931.04</v>
      </c>
      <c r="I935" s="2">
        <v>754394.2</v>
      </c>
      <c r="J935" s="2">
        <v>443592.07</v>
      </c>
      <c r="K935" s="2">
        <v>297922.19</v>
      </c>
      <c r="L935" s="2">
        <v>226697.35</v>
      </c>
      <c r="M935" s="2">
        <v>450942.39</v>
      </c>
      <c r="N935" s="2">
        <v>376707.58</v>
      </c>
      <c r="O935" s="3">
        <f>SUM('ILLERIN SEKTOR BAZINDA IHRACATI'!$C935:$N935)</f>
        <v>4136641.83</v>
      </c>
    </row>
    <row r="936" spans="1:15" ht="12">
      <c r="A936" s="1" t="s">
        <v>106</v>
      </c>
      <c r="B936" s="1" t="s">
        <v>51</v>
      </c>
      <c r="C936" s="2">
        <v>295969224.69</v>
      </c>
      <c r="D936" s="2">
        <v>379228359.51</v>
      </c>
      <c r="E936" s="2">
        <v>430359212.53</v>
      </c>
      <c r="F936" s="2">
        <v>405920456.25</v>
      </c>
      <c r="G936" s="2">
        <v>411878997.8</v>
      </c>
      <c r="H936" s="2">
        <v>416361479.93</v>
      </c>
      <c r="I936" s="2">
        <v>470801796.85</v>
      </c>
      <c r="J936" s="2">
        <v>212388033.45</v>
      </c>
      <c r="K936" s="2">
        <v>349274606.13</v>
      </c>
      <c r="L936" s="2">
        <v>368884068.67</v>
      </c>
      <c r="M936" s="2">
        <v>339674796.3</v>
      </c>
      <c r="N936" s="2">
        <v>375914847.32</v>
      </c>
      <c r="O936" s="3">
        <f>SUM('ILLERIN SEKTOR BAZINDA IHRACATI'!$C936:$N936)</f>
        <v>4456655879.43</v>
      </c>
    </row>
    <row r="937" spans="1:15" ht="12">
      <c r="A937" s="1" t="s">
        <v>106</v>
      </c>
      <c r="B937" s="1" t="s">
        <v>52</v>
      </c>
      <c r="C937" s="2">
        <v>1632474.38</v>
      </c>
      <c r="D937" s="2">
        <v>1549779.43</v>
      </c>
      <c r="E937" s="2">
        <v>2665210.99</v>
      </c>
      <c r="F937" s="2">
        <v>2329358.03</v>
      </c>
      <c r="G937" s="2">
        <v>2849631.16</v>
      </c>
      <c r="H937" s="2">
        <v>1610609.39</v>
      </c>
      <c r="I937" s="2">
        <v>1448775.43</v>
      </c>
      <c r="J937" s="2">
        <v>1652183.82</v>
      </c>
      <c r="K937" s="2">
        <v>1098686.97</v>
      </c>
      <c r="L937" s="2">
        <v>2090824.74</v>
      </c>
      <c r="M937" s="2">
        <v>1568021.91</v>
      </c>
      <c r="N937" s="2">
        <v>1600950.28</v>
      </c>
      <c r="O937" s="3">
        <f>SUM('ILLERIN SEKTOR BAZINDA IHRACATI'!$C937:$N937)</f>
        <v>22096506.53</v>
      </c>
    </row>
    <row r="938" spans="1:15" ht="12">
      <c r="A938" s="1" t="s">
        <v>106</v>
      </c>
      <c r="B938" s="1" t="s">
        <v>53</v>
      </c>
      <c r="C938" s="2">
        <v>15130.4</v>
      </c>
      <c r="E938" s="2">
        <v>221.63</v>
      </c>
      <c r="F938" s="2">
        <v>1019.85</v>
      </c>
      <c r="G938" s="2">
        <v>446.28</v>
      </c>
      <c r="H938" s="2">
        <v>38220</v>
      </c>
      <c r="I938" s="2">
        <v>35119.69</v>
      </c>
      <c r="J938" s="2">
        <v>575.72</v>
      </c>
      <c r="L938" s="2">
        <v>539.61</v>
      </c>
      <c r="M938" s="2">
        <v>5626.86</v>
      </c>
      <c r="N938" s="2">
        <v>23880.49</v>
      </c>
      <c r="O938" s="3">
        <f>SUM('ILLERIN SEKTOR BAZINDA IHRACATI'!$C938:$N938)</f>
        <v>120780.53000000001</v>
      </c>
    </row>
    <row r="939" spans="1:15" ht="12">
      <c r="A939" s="1" t="s">
        <v>106</v>
      </c>
      <c r="B939" s="1" t="s">
        <v>54</v>
      </c>
      <c r="C939" s="2">
        <v>19.01</v>
      </c>
      <c r="D939" s="2">
        <v>94.14</v>
      </c>
      <c r="F939" s="2">
        <v>11.49</v>
      </c>
      <c r="H939" s="2">
        <v>57561.18</v>
      </c>
      <c r="I939" s="2">
        <v>28.14</v>
      </c>
      <c r="J939" s="2">
        <v>13354.36</v>
      </c>
      <c r="K939" s="2">
        <v>11139.21</v>
      </c>
      <c r="L939" s="2">
        <v>23586.66</v>
      </c>
      <c r="M939" s="2">
        <v>19679.18</v>
      </c>
      <c r="N939" s="2">
        <v>11789.1</v>
      </c>
      <c r="O939" s="3">
        <f>SUM('ILLERIN SEKTOR BAZINDA IHRACATI'!$C939:$N939)</f>
        <v>137262.47</v>
      </c>
    </row>
    <row r="940" spans="1:15" ht="12">
      <c r="A940" s="1" t="s">
        <v>107</v>
      </c>
      <c r="B940" s="1" t="s">
        <v>31</v>
      </c>
      <c r="C940" s="2">
        <v>1737797.63</v>
      </c>
      <c r="D940" s="2">
        <v>1307588.3</v>
      </c>
      <c r="E940" s="2">
        <v>1758031.85</v>
      </c>
      <c r="F940" s="2">
        <v>1363345.6</v>
      </c>
      <c r="G940" s="2">
        <v>1860283.07</v>
      </c>
      <c r="H940" s="2">
        <v>1332677.64</v>
      </c>
      <c r="I940" s="2">
        <v>1132646.3</v>
      </c>
      <c r="J940" s="2">
        <v>2013473.81</v>
      </c>
      <c r="K940" s="2">
        <v>1836578.63</v>
      </c>
      <c r="L940" s="2">
        <v>1848482.27</v>
      </c>
      <c r="M940" s="2">
        <v>1401025.9</v>
      </c>
      <c r="N940" s="2">
        <v>1793896.37</v>
      </c>
      <c r="O940" s="3">
        <f>SUM('ILLERIN SEKTOR BAZINDA IHRACATI'!$C940:$N940)</f>
        <v>19385827.37</v>
      </c>
    </row>
    <row r="941" spans="1:15" ht="12">
      <c r="A941" s="1" t="s">
        <v>107</v>
      </c>
      <c r="B941" s="1" t="s">
        <v>32</v>
      </c>
      <c r="C941" s="2">
        <v>917545.14</v>
      </c>
      <c r="D941" s="2">
        <v>910167.13</v>
      </c>
      <c r="E941" s="2">
        <v>2022983.64</v>
      </c>
      <c r="F941" s="2">
        <v>524674.69</v>
      </c>
      <c r="G941" s="2">
        <v>1248408.72</v>
      </c>
      <c r="H941" s="2">
        <v>893703.3</v>
      </c>
      <c r="I941" s="2">
        <v>1229540.63</v>
      </c>
      <c r="J941" s="2">
        <v>751939.73</v>
      </c>
      <c r="K941" s="2">
        <v>689518.47</v>
      </c>
      <c r="L941" s="2">
        <v>1027065.31</v>
      </c>
      <c r="M941" s="2">
        <v>682756.69</v>
      </c>
      <c r="N941" s="2">
        <v>1570688.75</v>
      </c>
      <c r="O941" s="3">
        <f>SUM('ILLERIN SEKTOR BAZINDA IHRACATI'!$C941:$N941)</f>
        <v>12468992.2</v>
      </c>
    </row>
    <row r="942" spans="1:15" ht="12">
      <c r="A942" s="1" t="s">
        <v>107</v>
      </c>
      <c r="B942" s="1" t="s">
        <v>33</v>
      </c>
      <c r="C942" s="2">
        <v>575</v>
      </c>
      <c r="E942" s="2">
        <v>502.07</v>
      </c>
      <c r="G942" s="2">
        <v>10119.39</v>
      </c>
      <c r="L942" s="2">
        <v>242.08</v>
      </c>
      <c r="M942" s="2">
        <v>47.15</v>
      </c>
      <c r="O942" s="3">
        <f>SUM('ILLERIN SEKTOR BAZINDA IHRACATI'!$C942:$N942)</f>
        <v>11485.689999999999</v>
      </c>
    </row>
    <row r="943" spans="1:15" ht="12">
      <c r="A943" s="1" t="s">
        <v>107</v>
      </c>
      <c r="B943" s="1" t="s">
        <v>34</v>
      </c>
      <c r="C943" s="2">
        <v>858038.43</v>
      </c>
      <c r="D943" s="2">
        <v>897852.59</v>
      </c>
      <c r="E943" s="2">
        <v>1228278.04</v>
      </c>
      <c r="F943" s="2">
        <v>1850391.99</v>
      </c>
      <c r="G943" s="2">
        <v>1820330.52</v>
      </c>
      <c r="H943" s="2">
        <v>1554182.85</v>
      </c>
      <c r="I943" s="2">
        <v>1498512.08</v>
      </c>
      <c r="J943" s="2">
        <v>1479807.55</v>
      </c>
      <c r="K943" s="2">
        <v>821091.25</v>
      </c>
      <c r="L943" s="2">
        <v>2034982.25</v>
      </c>
      <c r="M943" s="2">
        <v>1235184.69</v>
      </c>
      <c r="N943" s="2">
        <v>1531974.47</v>
      </c>
      <c r="O943" s="3">
        <f>SUM('ILLERIN SEKTOR BAZINDA IHRACATI'!$C943:$N943)</f>
        <v>16810626.71</v>
      </c>
    </row>
    <row r="944" spans="1:15" ht="12">
      <c r="A944" s="1" t="s">
        <v>107</v>
      </c>
      <c r="B944" s="1" t="s">
        <v>35</v>
      </c>
      <c r="C944" s="2">
        <v>7870555.64</v>
      </c>
      <c r="D944" s="2">
        <v>10257010.78</v>
      </c>
      <c r="E944" s="2">
        <v>14421304.57</v>
      </c>
      <c r="F944" s="2">
        <v>17602880.99</v>
      </c>
      <c r="G944" s="2">
        <v>13160446.28</v>
      </c>
      <c r="H944" s="2">
        <v>31382076.4</v>
      </c>
      <c r="I944" s="2">
        <v>17966165.88</v>
      </c>
      <c r="J944" s="2">
        <v>12491281.03</v>
      </c>
      <c r="K944" s="2">
        <v>15548147.15</v>
      </c>
      <c r="L944" s="2">
        <v>8083676.47</v>
      </c>
      <c r="M944" s="2">
        <v>5677020.42</v>
      </c>
      <c r="N944" s="2">
        <v>19831847.4</v>
      </c>
      <c r="O944" s="3">
        <f>SUM('ILLERIN SEKTOR BAZINDA IHRACATI'!$C944:$N944)</f>
        <v>174292413.01</v>
      </c>
    </row>
    <row r="945" spans="1:15" ht="12">
      <c r="A945" s="1" t="s">
        <v>107</v>
      </c>
      <c r="B945" s="1" t="s">
        <v>36</v>
      </c>
      <c r="C945" s="2">
        <v>140274.58</v>
      </c>
      <c r="D945" s="2">
        <v>47575.36</v>
      </c>
      <c r="E945" s="2">
        <v>173914.9</v>
      </c>
      <c r="F945" s="2">
        <v>196555.37</v>
      </c>
      <c r="G945" s="2">
        <v>200855.92</v>
      </c>
      <c r="H945" s="2">
        <v>104255.58</v>
      </c>
      <c r="I945" s="2">
        <v>37820.13</v>
      </c>
      <c r="J945" s="2">
        <v>76159.57</v>
      </c>
      <c r="K945" s="2">
        <v>33011.43</v>
      </c>
      <c r="L945" s="2">
        <v>16733.63</v>
      </c>
      <c r="M945" s="2">
        <v>53288.71</v>
      </c>
      <c r="N945" s="2">
        <v>19048.61</v>
      </c>
      <c r="O945" s="3">
        <f>SUM('ILLERIN SEKTOR BAZINDA IHRACATI'!$C945:$N945)</f>
        <v>1099493.79</v>
      </c>
    </row>
    <row r="946" spans="1:15" ht="12">
      <c r="A946" s="1" t="s">
        <v>107</v>
      </c>
      <c r="B946" s="1" t="s">
        <v>37</v>
      </c>
      <c r="C946" s="2">
        <v>40</v>
      </c>
      <c r="D946" s="2">
        <v>22486.47</v>
      </c>
      <c r="E946" s="2">
        <v>56858.77</v>
      </c>
      <c r="F946" s="2">
        <v>4505.64</v>
      </c>
      <c r="G946" s="2">
        <v>32024.21</v>
      </c>
      <c r="H946" s="2">
        <v>42942.62</v>
      </c>
      <c r="I946" s="2">
        <v>21.55</v>
      </c>
      <c r="J946" s="2">
        <v>99</v>
      </c>
      <c r="K946" s="2">
        <v>2.73</v>
      </c>
      <c r="L946" s="2">
        <v>1026.28</v>
      </c>
      <c r="M946" s="2">
        <v>113</v>
      </c>
      <c r="N946" s="2">
        <v>10425.1</v>
      </c>
      <c r="O946" s="3">
        <f>SUM('ILLERIN SEKTOR BAZINDA IHRACATI'!$C946:$N946)</f>
        <v>170545.37</v>
      </c>
    </row>
    <row r="947" spans="1:15" ht="12">
      <c r="A947" s="1" t="s">
        <v>107</v>
      </c>
      <c r="B947" s="1" t="s">
        <v>38</v>
      </c>
      <c r="C947" s="2">
        <v>1554517.89</v>
      </c>
      <c r="D947" s="2">
        <v>873128.06</v>
      </c>
      <c r="E947" s="2">
        <v>2357312.56</v>
      </c>
      <c r="F947" s="2">
        <v>2215491.64</v>
      </c>
      <c r="G947" s="2">
        <v>1957332.58</v>
      </c>
      <c r="H947" s="2">
        <v>2137648.67</v>
      </c>
      <c r="I947" s="2">
        <v>1708788.79</v>
      </c>
      <c r="J947" s="2">
        <v>1447686.45</v>
      </c>
      <c r="K947" s="2">
        <v>1531531.24</v>
      </c>
      <c r="L947" s="2">
        <v>1624593.27</v>
      </c>
      <c r="M947" s="2">
        <v>2008491.42</v>
      </c>
      <c r="N947" s="2">
        <v>1718670.63</v>
      </c>
      <c r="O947" s="3">
        <f>SUM('ILLERIN SEKTOR BAZINDA IHRACATI'!$C947:$N947)</f>
        <v>21135193.2</v>
      </c>
    </row>
    <row r="948" spans="1:15" ht="12">
      <c r="A948" s="1" t="s">
        <v>107</v>
      </c>
      <c r="B948" s="1" t="s">
        <v>39</v>
      </c>
      <c r="C948" s="2">
        <v>13960.96</v>
      </c>
      <c r="D948" s="2">
        <v>21191.17</v>
      </c>
      <c r="E948" s="2">
        <v>17430.62</v>
      </c>
      <c r="F948" s="2">
        <v>22068.32</v>
      </c>
      <c r="G948" s="2">
        <v>24999.54</v>
      </c>
      <c r="H948" s="2">
        <v>15269.84</v>
      </c>
      <c r="I948" s="2">
        <v>18419.55</v>
      </c>
      <c r="J948" s="2">
        <v>13710.15</v>
      </c>
      <c r="K948" s="2">
        <v>14715.38</v>
      </c>
      <c r="L948" s="2">
        <v>1859.43</v>
      </c>
      <c r="M948" s="2">
        <v>236395.09</v>
      </c>
      <c r="N948" s="2">
        <v>31980.11</v>
      </c>
      <c r="O948" s="3">
        <f>SUM('ILLERIN SEKTOR BAZINDA IHRACATI'!$C948:$N948)</f>
        <v>432000.16</v>
      </c>
    </row>
    <row r="949" spans="1:15" ht="12">
      <c r="A949" s="1" t="s">
        <v>107</v>
      </c>
      <c r="B949" s="1" t="s">
        <v>40</v>
      </c>
      <c r="E949" s="2">
        <v>14120.33</v>
      </c>
      <c r="J949" s="2">
        <v>1166</v>
      </c>
      <c r="M949" s="2">
        <v>592.02</v>
      </c>
      <c r="O949" s="3">
        <f>SUM('ILLERIN SEKTOR BAZINDA IHRACATI'!$C949:$N949)</f>
        <v>15878.35</v>
      </c>
    </row>
    <row r="950" spans="1:15" ht="12">
      <c r="A950" s="1" t="s">
        <v>107</v>
      </c>
      <c r="B950" s="1" t="s">
        <v>41</v>
      </c>
      <c r="C950" s="2">
        <v>144329.55</v>
      </c>
      <c r="D950" s="2">
        <v>72957.47</v>
      </c>
      <c r="E950" s="2">
        <v>141167.39</v>
      </c>
      <c r="F950" s="2">
        <v>76556.26</v>
      </c>
      <c r="G950" s="2">
        <v>138044.37</v>
      </c>
      <c r="H950" s="2">
        <v>136527.84</v>
      </c>
      <c r="I950" s="2">
        <v>77759.23</v>
      </c>
      <c r="J950" s="2">
        <v>93480.98</v>
      </c>
      <c r="K950" s="2">
        <v>97749.39</v>
      </c>
      <c r="L950" s="2">
        <v>206581.74</v>
      </c>
      <c r="M950" s="2">
        <v>35438.38</v>
      </c>
      <c r="N950" s="2">
        <v>68854.21</v>
      </c>
      <c r="O950" s="3">
        <f>SUM('ILLERIN SEKTOR BAZINDA IHRACATI'!$C950:$N950)</f>
        <v>1289446.8099999998</v>
      </c>
    </row>
    <row r="951" spans="1:15" ht="12">
      <c r="A951" s="1" t="s">
        <v>107</v>
      </c>
      <c r="B951" s="1" t="s">
        <v>42</v>
      </c>
      <c r="C951" s="2">
        <v>661115.66</v>
      </c>
      <c r="D951" s="2">
        <v>835261.71</v>
      </c>
      <c r="E951" s="2">
        <v>894649.5</v>
      </c>
      <c r="F951" s="2">
        <v>695617.43</v>
      </c>
      <c r="G951" s="2">
        <v>2657385.97</v>
      </c>
      <c r="H951" s="2">
        <v>575262.03</v>
      </c>
      <c r="I951" s="2">
        <v>736601.22</v>
      </c>
      <c r="J951" s="2">
        <v>858315.55</v>
      </c>
      <c r="K951" s="2">
        <v>914579.34</v>
      </c>
      <c r="L951" s="2">
        <v>1338764.34</v>
      </c>
      <c r="M951" s="2">
        <v>943555.2</v>
      </c>
      <c r="N951" s="2">
        <v>1026075.03</v>
      </c>
      <c r="O951" s="3">
        <f>SUM('ILLERIN SEKTOR BAZINDA IHRACATI'!$C951:$N951)</f>
        <v>12137182.979999999</v>
      </c>
    </row>
    <row r="952" spans="1:15" ht="12">
      <c r="A952" s="1" t="s">
        <v>107</v>
      </c>
      <c r="B952" s="1" t="s">
        <v>43</v>
      </c>
      <c r="C952" s="2">
        <v>13126025.04</v>
      </c>
      <c r="D952" s="2">
        <v>9912778.81</v>
      </c>
      <c r="E952" s="2">
        <v>14558583.43</v>
      </c>
      <c r="F952" s="2">
        <v>12305899.93</v>
      </c>
      <c r="G952" s="2">
        <v>23343587.08</v>
      </c>
      <c r="H952" s="2">
        <v>25939893.45</v>
      </c>
      <c r="I952" s="2">
        <v>22222587.2</v>
      </c>
      <c r="J952" s="2">
        <v>25060929.39</v>
      </c>
      <c r="K952" s="2">
        <v>12227192.88</v>
      </c>
      <c r="L952" s="2">
        <v>15668760.07</v>
      </c>
      <c r="M952" s="2">
        <v>14400673.6</v>
      </c>
      <c r="N952" s="2">
        <v>18014199.98</v>
      </c>
      <c r="O952" s="3">
        <f>SUM('ILLERIN SEKTOR BAZINDA IHRACATI'!$C952:$N952)</f>
        <v>206781110.85999995</v>
      </c>
    </row>
    <row r="953" spans="1:15" ht="12">
      <c r="A953" s="1" t="s">
        <v>107</v>
      </c>
      <c r="B953" s="1" t="s">
        <v>44</v>
      </c>
      <c r="C953" s="2">
        <v>5249454.57</v>
      </c>
      <c r="D953" s="2">
        <v>8641528.26</v>
      </c>
      <c r="E953" s="2">
        <v>7508554.58</v>
      </c>
      <c r="F953" s="2">
        <v>12142814.59</v>
      </c>
      <c r="G953" s="2">
        <v>7674787.96</v>
      </c>
      <c r="H953" s="2">
        <v>8606565.54</v>
      </c>
      <c r="I953" s="2">
        <v>7676267.27</v>
      </c>
      <c r="J953" s="2">
        <v>8004679.84</v>
      </c>
      <c r="K953" s="2">
        <v>10170160.32</v>
      </c>
      <c r="L953" s="2">
        <v>9376792.44</v>
      </c>
      <c r="M953" s="2">
        <v>6831677.79</v>
      </c>
      <c r="N953" s="2">
        <v>8463882.88</v>
      </c>
      <c r="O953" s="3">
        <f>SUM('ILLERIN SEKTOR BAZINDA IHRACATI'!$C953:$N953)</f>
        <v>100347166.04</v>
      </c>
    </row>
    <row r="954" spans="1:15" ht="12">
      <c r="A954" s="1" t="s">
        <v>107</v>
      </c>
      <c r="B954" s="1" t="s">
        <v>45</v>
      </c>
      <c r="C954" s="2">
        <v>267937.92</v>
      </c>
      <c r="D954" s="2">
        <v>251643.38</v>
      </c>
      <c r="E954" s="2">
        <v>263429.25</v>
      </c>
      <c r="F954" s="2">
        <v>237980.25</v>
      </c>
      <c r="G954" s="2">
        <v>252991.04</v>
      </c>
      <c r="H954" s="2">
        <v>287088.3</v>
      </c>
      <c r="I954" s="2">
        <v>215542.64</v>
      </c>
      <c r="J954" s="2">
        <v>229287.95</v>
      </c>
      <c r="K954" s="2">
        <v>123904.09</v>
      </c>
      <c r="L954" s="2">
        <v>185281.86</v>
      </c>
      <c r="M954" s="2">
        <v>376347.23</v>
      </c>
      <c r="N954" s="2">
        <v>659430.79</v>
      </c>
      <c r="O954" s="3">
        <f>SUM('ILLERIN SEKTOR BAZINDA IHRACATI'!$C954:$N954)</f>
        <v>3350864.7</v>
      </c>
    </row>
    <row r="955" spans="1:15" ht="12">
      <c r="A955" s="1" t="s">
        <v>107</v>
      </c>
      <c r="B955" s="1" t="s">
        <v>46</v>
      </c>
      <c r="C955" s="2">
        <v>10713481.12</v>
      </c>
      <c r="D955" s="2">
        <v>2397436.84</v>
      </c>
      <c r="E955" s="2">
        <v>2471136.23</v>
      </c>
      <c r="F955" s="2">
        <v>2327092.46</v>
      </c>
      <c r="G955" s="2">
        <v>2394961.98</v>
      </c>
      <c r="H955" s="2">
        <v>2472098.64</v>
      </c>
      <c r="I955" s="2">
        <v>3079364.9</v>
      </c>
      <c r="J955" s="2">
        <v>2924008.25</v>
      </c>
      <c r="K955" s="2">
        <v>2111332.92</v>
      </c>
      <c r="L955" s="2">
        <v>4246357.62</v>
      </c>
      <c r="M955" s="2">
        <v>2772958.23</v>
      </c>
      <c r="N955" s="2">
        <v>3236370.11</v>
      </c>
      <c r="O955" s="3">
        <f>SUM('ILLERIN SEKTOR BAZINDA IHRACATI'!$C955:$N955)</f>
        <v>41146599.29999999</v>
      </c>
    </row>
    <row r="956" spans="1:15" ht="12">
      <c r="A956" s="1" t="s">
        <v>107</v>
      </c>
      <c r="B956" s="1" t="s">
        <v>47</v>
      </c>
      <c r="C956" s="2">
        <v>16128283.41</v>
      </c>
      <c r="D956" s="2">
        <v>19291889.56</v>
      </c>
      <c r="E956" s="2">
        <v>23767517.06</v>
      </c>
      <c r="F956" s="2">
        <v>23122045.49</v>
      </c>
      <c r="G956" s="2">
        <v>21655048.77</v>
      </c>
      <c r="H956" s="2">
        <v>20241673.52</v>
      </c>
      <c r="I956" s="2">
        <v>23724445.38</v>
      </c>
      <c r="J956" s="2">
        <v>22109407.91</v>
      </c>
      <c r="K956" s="2">
        <v>17488212.91</v>
      </c>
      <c r="L956" s="2">
        <v>25041041.89</v>
      </c>
      <c r="M956" s="2">
        <v>23490050.32</v>
      </c>
      <c r="N956" s="2">
        <v>22969389.81</v>
      </c>
      <c r="O956" s="3">
        <f>SUM('ILLERIN SEKTOR BAZINDA IHRACATI'!$C956:$N956)</f>
        <v>259029006.02999997</v>
      </c>
    </row>
    <row r="957" spans="1:15" ht="12">
      <c r="A957" s="1" t="s">
        <v>107</v>
      </c>
      <c r="B957" s="1" t="s">
        <v>48</v>
      </c>
      <c r="C957" s="2">
        <v>797259.2</v>
      </c>
      <c r="D957" s="2">
        <v>764770.46</v>
      </c>
      <c r="E957" s="2">
        <v>1101493.85</v>
      </c>
      <c r="F957" s="2">
        <v>1348482.27</v>
      </c>
      <c r="G957" s="2">
        <v>913369.82</v>
      </c>
      <c r="H957" s="2">
        <v>892927.07</v>
      </c>
      <c r="I957" s="2">
        <v>1036744.6</v>
      </c>
      <c r="J957" s="2">
        <v>650628.44</v>
      </c>
      <c r="K957" s="2">
        <v>1548187.8</v>
      </c>
      <c r="L957" s="2">
        <v>2918294.91</v>
      </c>
      <c r="M957" s="2">
        <v>3247161.92</v>
      </c>
      <c r="N957" s="2">
        <v>2211485.9</v>
      </c>
      <c r="O957" s="3">
        <f>SUM('ILLERIN SEKTOR BAZINDA IHRACATI'!$C957:$N957)</f>
        <v>17430806.24</v>
      </c>
    </row>
    <row r="958" spans="1:15" ht="12">
      <c r="A958" s="1" t="s">
        <v>107</v>
      </c>
      <c r="B958" s="1" t="s">
        <v>49</v>
      </c>
      <c r="C958" s="2">
        <v>4868707.77</v>
      </c>
      <c r="D958" s="2">
        <v>3262652.13</v>
      </c>
      <c r="E958" s="2">
        <v>6459310.4</v>
      </c>
      <c r="F958" s="2">
        <v>7235822.71</v>
      </c>
      <c r="G958" s="2">
        <v>11055681.61</v>
      </c>
      <c r="H958" s="2">
        <v>11464484.76</v>
      </c>
      <c r="I958" s="2">
        <v>5425852.63</v>
      </c>
      <c r="J958" s="2">
        <v>4853959.15</v>
      </c>
      <c r="K958" s="2">
        <v>7103301.78</v>
      </c>
      <c r="L958" s="2">
        <v>7502289.58</v>
      </c>
      <c r="M958" s="2">
        <v>6553332.4</v>
      </c>
      <c r="N958" s="2">
        <v>8450670.56</v>
      </c>
      <c r="O958" s="3">
        <f>SUM('ILLERIN SEKTOR BAZINDA IHRACATI'!$C958:$N958)</f>
        <v>84236065.48000002</v>
      </c>
    </row>
    <row r="959" spans="1:15" ht="12">
      <c r="A959" s="1" t="s">
        <v>107</v>
      </c>
      <c r="B959" s="1" t="s">
        <v>50</v>
      </c>
      <c r="G959" s="2">
        <v>291.1</v>
      </c>
      <c r="M959" s="2">
        <v>20328.96</v>
      </c>
      <c r="O959" s="3">
        <f>SUM('ILLERIN SEKTOR BAZINDA IHRACATI'!$C959:$N959)</f>
        <v>20620.059999999998</v>
      </c>
    </row>
    <row r="960" spans="1:15" ht="12">
      <c r="A960" s="1" t="s">
        <v>107</v>
      </c>
      <c r="B960" s="1" t="s">
        <v>51</v>
      </c>
      <c r="C960" s="2">
        <v>14783784.46</v>
      </c>
      <c r="D960" s="2">
        <v>12776769.75</v>
      </c>
      <c r="E960" s="2">
        <v>17008151</v>
      </c>
      <c r="F960" s="2">
        <v>17650963.66</v>
      </c>
      <c r="G960" s="2">
        <v>19708996.68</v>
      </c>
      <c r="H960" s="2">
        <v>18478608.96</v>
      </c>
      <c r="I960" s="2">
        <v>18654412.53</v>
      </c>
      <c r="J960" s="2">
        <v>18641052.7</v>
      </c>
      <c r="K960" s="2">
        <v>16022013.63</v>
      </c>
      <c r="L960" s="2">
        <v>19503094.68</v>
      </c>
      <c r="M960" s="2">
        <v>16232520.42</v>
      </c>
      <c r="N960" s="2">
        <v>21146798.84</v>
      </c>
      <c r="O960" s="3">
        <f>SUM('ILLERIN SEKTOR BAZINDA IHRACATI'!$C960:$N960)</f>
        <v>210607167.31</v>
      </c>
    </row>
    <row r="961" spans="1:15" ht="12">
      <c r="A961" s="1" t="s">
        <v>107</v>
      </c>
      <c r="B961" s="1" t="s">
        <v>52</v>
      </c>
      <c r="C961" s="2">
        <v>619131.7</v>
      </c>
      <c r="D961" s="2">
        <v>554052.92</v>
      </c>
      <c r="E961" s="2">
        <v>636423.81</v>
      </c>
      <c r="F961" s="2">
        <v>434360.34</v>
      </c>
      <c r="G961" s="2">
        <v>679381.47</v>
      </c>
      <c r="H961" s="2">
        <v>830648.02</v>
      </c>
      <c r="I961" s="2">
        <v>255747.16</v>
      </c>
      <c r="J961" s="2">
        <v>848314.42</v>
      </c>
      <c r="K961" s="2">
        <v>153907.4</v>
      </c>
      <c r="L961" s="2">
        <v>219760.4</v>
      </c>
      <c r="M961" s="2">
        <v>314299.24</v>
      </c>
      <c r="N961" s="2">
        <v>70039.26</v>
      </c>
      <c r="O961" s="3">
        <f>SUM('ILLERIN SEKTOR BAZINDA IHRACATI'!$C961:$N961)</f>
        <v>5616066.1400000015</v>
      </c>
    </row>
    <row r="962" spans="1:15" ht="12">
      <c r="A962" s="1" t="s">
        <v>107</v>
      </c>
      <c r="B962" s="1" t="s">
        <v>53</v>
      </c>
      <c r="C962" s="2">
        <v>217197.79</v>
      </c>
      <c r="D962" s="2">
        <v>290982.55</v>
      </c>
      <c r="E962" s="2">
        <v>526739.03</v>
      </c>
      <c r="F962" s="2">
        <v>372460.51</v>
      </c>
      <c r="G962" s="2">
        <v>290178.11</v>
      </c>
      <c r="H962" s="2">
        <v>57766.9</v>
      </c>
      <c r="I962" s="2">
        <v>216085.8</v>
      </c>
      <c r="J962" s="2">
        <v>65094.55</v>
      </c>
      <c r="K962" s="2">
        <v>433570.97</v>
      </c>
      <c r="L962" s="2">
        <v>444251.85</v>
      </c>
      <c r="M962" s="2">
        <v>188479.48</v>
      </c>
      <c r="N962" s="2">
        <v>1052553.86</v>
      </c>
      <c r="O962" s="3">
        <f>SUM('ILLERIN SEKTOR BAZINDA IHRACATI'!$C962:$N962)</f>
        <v>4155361.4000000004</v>
      </c>
    </row>
    <row r="963" spans="1:15" ht="12">
      <c r="A963" s="1" t="s">
        <v>107</v>
      </c>
      <c r="B963" s="1" t="s">
        <v>54</v>
      </c>
      <c r="C963" s="2">
        <v>70426.32</v>
      </c>
      <c r="D963" s="2">
        <v>103528.35</v>
      </c>
      <c r="E963" s="2">
        <v>160026.31</v>
      </c>
      <c r="F963" s="2">
        <v>183114.11</v>
      </c>
      <c r="G963" s="2">
        <v>140962.81</v>
      </c>
      <c r="H963" s="2">
        <v>166657.26</v>
      </c>
      <c r="I963" s="2">
        <v>147060.22</v>
      </c>
      <c r="J963" s="2">
        <v>187680.66</v>
      </c>
      <c r="K963" s="2">
        <v>325882.52</v>
      </c>
      <c r="L963" s="2">
        <v>65550.06</v>
      </c>
      <c r="M963" s="2">
        <v>167566.95</v>
      </c>
      <c r="N963" s="2">
        <v>179025.73</v>
      </c>
      <c r="O963" s="3">
        <f>SUM('ILLERIN SEKTOR BAZINDA IHRACATI'!$C963:$N963)</f>
        <v>1897481.2999999998</v>
      </c>
    </row>
    <row r="964" spans="1:15" ht="12">
      <c r="A964" s="1" t="s">
        <v>108</v>
      </c>
      <c r="B964" s="1" t="s">
        <v>31</v>
      </c>
      <c r="C964" s="2">
        <v>79494.52</v>
      </c>
      <c r="D964" s="2">
        <v>2011.4</v>
      </c>
      <c r="E964" s="2">
        <v>36730.56</v>
      </c>
      <c r="F964" s="2">
        <v>57411.62</v>
      </c>
      <c r="G964" s="2">
        <v>45087.02</v>
      </c>
      <c r="H964" s="2">
        <v>61044.18</v>
      </c>
      <c r="I964" s="2">
        <v>39533.04</v>
      </c>
      <c r="J964" s="2">
        <v>6315.28</v>
      </c>
      <c r="K964" s="2">
        <v>8993.26</v>
      </c>
      <c r="L964" s="2">
        <v>48782.81</v>
      </c>
      <c r="M964" s="2">
        <v>44050.36</v>
      </c>
      <c r="N964" s="2">
        <v>9805.58</v>
      </c>
      <c r="O964" s="3">
        <f>SUM('ILLERIN SEKTOR BAZINDA IHRACATI'!$C964:$N964)</f>
        <v>439259.63</v>
      </c>
    </row>
    <row r="965" spans="1:15" ht="12">
      <c r="A965" s="1" t="s">
        <v>108</v>
      </c>
      <c r="B965" s="1" t="s">
        <v>32</v>
      </c>
      <c r="C965" s="2">
        <v>9932946.42</v>
      </c>
      <c r="D965" s="2">
        <v>7327305.76</v>
      </c>
      <c r="E965" s="2">
        <v>8408820.4</v>
      </c>
      <c r="F965" s="2">
        <v>8689234.42</v>
      </c>
      <c r="G965" s="2">
        <v>10491556.31</v>
      </c>
      <c r="H965" s="2">
        <v>10245184.79</v>
      </c>
      <c r="I965" s="2">
        <v>9586145.2</v>
      </c>
      <c r="J965" s="2">
        <v>10840591.08</v>
      </c>
      <c r="K965" s="2">
        <v>12224429.43</v>
      </c>
      <c r="L965" s="2">
        <v>11501712.62</v>
      </c>
      <c r="M965" s="2">
        <v>9720148.13</v>
      </c>
      <c r="N965" s="2">
        <v>12264359.47</v>
      </c>
      <c r="O965" s="3">
        <f>SUM('ILLERIN SEKTOR BAZINDA IHRACATI'!$C965:$N965)</f>
        <v>121232434.03</v>
      </c>
    </row>
    <row r="966" spans="1:15" ht="12">
      <c r="A966" s="1" t="s">
        <v>108</v>
      </c>
      <c r="B966" s="1" t="s">
        <v>33</v>
      </c>
      <c r="D966" s="2">
        <v>1044.4</v>
      </c>
      <c r="G966" s="2">
        <v>4703.48</v>
      </c>
      <c r="L966" s="2">
        <v>2400</v>
      </c>
      <c r="M966" s="2">
        <v>166.32</v>
      </c>
      <c r="N966" s="2">
        <v>656.28</v>
      </c>
      <c r="O966" s="3">
        <f>SUM('ILLERIN SEKTOR BAZINDA IHRACATI'!$C966:$N966)</f>
        <v>8970.48</v>
      </c>
    </row>
    <row r="967" spans="1:15" ht="12">
      <c r="A967" s="1" t="s">
        <v>108</v>
      </c>
      <c r="B967" s="1" t="s">
        <v>34</v>
      </c>
      <c r="C967" s="2">
        <v>31242.8</v>
      </c>
      <c r="D967" s="2">
        <v>14942.97</v>
      </c>
      <c r="E967" s="2">
        <v>324678.15</v>
      </c>
      <c r="F967" s="2">
        <v>28406.23</v>
      </c>
      <c r="G967" s="2">
        <v>21331.7</v>
      </c>
      <c r="H967" s="2">
        <v>66520.68</v>
      </c>
      <c r="I967" s="2">
        <v>72777.44</v>
      </c>
      <c r="J967" s="2">
        <v>18958.54</v>
      </c>
      <c r="K967" s="2">
        <v>21111.41</v>
      </c>
      <c r="L967" s="2">
        <v>10235.73</v>
      </c>
      <c r="M967" s="2">
        <v>6911.85</v>
      </c>
      <c r="N967" s="2">
        <v>7513.17</v>
      </c>
      <c r="O967" s="3">
        <f>SUM('ILLERIN SEKTOR BAZINDA IHRACATI'!$C967:$N967)</f>
        <v>624630.67</v>
      </c>
    </row>
    <row r="968" spans="1:15" ht="12">
      <c r="A968" s="1" t="s">
        <v>108</v>
      </c>
      <c r="B968" s="1" t="s">
        <v>35</v>
      </c>
      <c r="C968" s="2">
        <v>77801.17</v>
      </c>
      <c r="D968" s="2">
        <v>69101.76</v>
      </c>
      <c r="E968" s="2">
        <v>82074.8</v>
      </c>
      <c r="F968" s="2">
        <v>15734.82</v>
      </c>
      <c r="G968" s="2">
        <v>94565.56</v>
      </c>
      <c r="H968" s="2">
        <v>91972.77</v>
      </c>
      <c r="I968" s="2">
        <v>85760.58</v>
      </c>
      <c r="J968" s="2">
        <v>161184.1</v>
      </c>
      <c r="K968" s="2">
        <v>146970.97</v>
      </c>
      <c r="L968" s="2">
        <v>146264.65</v>
      </c>
      <c r="M968" s="2">
        <v>149144.65</v>
      </c>
      <c r="N968" s="2">
        <v>41305.12</v>
      </c>
      <c r="O968" s="3">
        <f>SUM('ILLERIN SEKTOR BAZINDA IHRACATI'!$C968:$N968)</f>
        <v>1161880.9500000002</v>
      </c>
    </row>
    <row r="969" spans="1:15" ht="12">
      <c r="A969" s="1" t="s">
        <v>108</v>
      </c>
      <c r="B969" s="1" t="s">
        <v>36</v>
      </c>
      <c r="C969" s="2">
        <v>115.76</v>
      </c>
      <c r="E969" s="2">
        <v>161.6</v>
      </c>
      <c r="G969" s="2">
        <v>3335.89</v>
      </c>
      <c r="L969" s="2">
        <v>474.9</v>
      </c>
      <c r="M969" s="2">
        <v>816.32</v>
      </c>
      <c r="O969" s="3">
        <f>SUM('ILLERIN SEKTOR BAZINDA IHRACATI'!$C969:$N969)</f>
        <v>4904.47</v>
      </c>
    </row>
    <row r="970" spans="1:15" ht="12">
      <c r="A970" s="1" t="s">
        <v>108</v>
      </c>
      <c r="B970" s="1" t="s">
        <v>37</v>
      </c>
      <c r="G970" s="2">
        <v>731.8</v>
      </c>
      <c r="L970" s="2">
        <v>1</v>
      </c>
      <c r="O970" s="3">
        <f>SUM('ILLERIN SEKTOR BAZINDA IHRACATI'!$C970:$N970)</f>
        <v>732.8</v>
      </c>
    </row>
    <row r="971" spans="1:15" ht="12">
      <c r="A971" s="1" t="s">
        <v>108</v>
      </c>
      <c r="B971" s="1" t="s">
        <v>38</v>
      </c>
      <c r="D971" s="2">
        <v>1600</v>
      </c>
      <c r="F971" s="2">
        <v>213.36</v>
      </c>
      <c r="G971" s="2">
        <v>37</v>
      </c>
      <c r="H971" s="2">
        <v>31224.2</v>
      </c>
      <c r="I971" s="2">
        <v>14036.51</v>
      </c>
      <c r="K971" s="2">
        <v>677.64</v>
      </c>
      <c r="N971" s="2">
        <v>2009.81</v>
      </c>
      <c r="O971" s="3">
        <f>SUM('ILLERIN SEKTOR BAZINDA IHRACATI'!$C971:$N971)</f>
        <v>49798.52</v>
      </c>
    </row>
    <row r="972" spans="1:15" ht="12">
      <c r="A972" s="1" t="s">
        <v>108</v>
      </c>
      <c r="B972" s="1" t="s">
        <v>39</v>
      </c>
      <c r="E972" s="2">
        <v>1200</v>
      </c>
      <c r="O972" s="3">
        <f>SUM('ILLERIN SEKTOR BAZINDA IHRACATI'!$C972:$N972)</f>
        <v>1200</v>
      </c>
    </row>
    <row r="973" spans="1:15" ht="12">
      <c r="A973" s="1" t="s">
        <v>108</v>
      </c>
      <c r="B973" s="1" t="s">
        <v>41</v>
      </c>
      <c r="C973" s="2">
        <v>4450</v>
      </c>
      <c r="D973" s="2">
        <v>62809.6</v>
      </c>
      <c r="E973" s="2">
        <v>213.1</v>
      </c>
      <c r="G973" s="2">
        <v>1597.89</v>
      </c>
      <c r="I973" s="2">
        <v>8719.68</v>
      </c>
      <c r="J973" s="2">
        <v>25152</v>
      </c>
      <c r="K973" s="2">
        <v>858</v>
      </c>
      <c r="L973" s="2">
        <v>15568.23</v>
      </c>
      <c r="O973" s="3">
        <f>SUM('ILLERIN SEKTOR BAZINDA IHRACATI'!$C973:$N973)</f>
        <v>119368.50000000001</v>
      </c>
    </row>
    <row r="974" spans="1:15" ht="12">
      <c r="A974" s="1" t="s">
        <v>108</v>
      </c>
      <c r="B974" s="1" t="s">
        <v>42</v>
      </c>
      <c r="C974" s="2">
        <v>100329.41</v>
      </c>
      <c r="D974" s="2">
        <v>15</v>
      </c>
      <c r="E974" s="2">
        <v>378.2</v>
      </c>
      <c r="G974" s="2">
        <v>6600.05</v>
      </c>
      <c r="H974" s="2">
        <v>16710.67</v>
      </c>
      <c r="I974" s="2">
        <v>14641.7</v>
      </c>
      <c r="J974" s="2">
        <v>240</v>
      </c>
      <c r="K974" s="2">
        <v>239.5</v>
      </c>
      <c r="L974" s="2">
        <v>9184.77</v>
      </c>
      <c r="M974" s="2">
        <v>25576.89</v>
      </c>
      <c r="N974" s="2">
        <v>553951.18</v>
      </c>
      <c r="O974" s="3">
        <f>SUM('ILLERIN SEKTOR BAZINDA IHRACATI'!$C974:$N974)</f>
        <v>727867.3700000001</v>
      </c>
    </row>
    <row r="975" spans="1:15" ht="12">
      <c r="A975" s="1" t="s">
        <v>108</v>
      </c>
      <c r="B975" s="1" t="s">
        <v>43</v>
      </c>
      <c r="E975" s="2">
        <v>8286.71</v>
      </c>
      <c r="L975" s="2">
        <v>83214.55</v>
      </c>
      <c r="N975" s="2">
        <v>31013.75</v>
      </c>
      <c r="O975" s="3">
        <f>SUM('ILLERIN SEKTOR BAZINDA IHRACATI'!$C975:$N975)</f>
        <v>122515.01000000001</v>
      </c>
    </row>
    <row r="976" spans="1:15" ht="12">
      <c r="A976" s="1" t="s">
        <v>108</v>
      </c>
      <c r="B976" s="1" t="s">
        <v>44</v>
      </c>
      <c r="C976" s="2">
        <v>453583.2</v>
      </c>
      <c r="D976" s="2">
        <v>401681.29</v>
      </c>
      <c r="E976" s="2">
        <v>452081.08</v>
      </c>
      <c r="F976" s="2">
        <v>544294.79</v>
      </c>
      <c r="G976" s="2">
        <v>477312.97</v>
      </c>
      <c r="H976" s="2">
        <v>575975.29</v>
      </c>
      <c r="I976" s="2">
        <v>418047.42</v>
      </c>
      <c r="J976" s="2">
        <v>430955.02</v>
      </c>
      <c r="K976" s="2">
        <v>510083.58</v>
      </c>
      <c r="L976" s="2">
        <v>416879.21</v>
      </c>
      <c r="M976" s="2">
        <v>436186.93</v>
      </c>
      <c r="N976" s="2">
        <v>398532.15</v>
      </c>
      <c r="O976" s="3">
        <f>SUM('ILLERIN SEKTOR BAZINDA IHRACATI'!$C976:$N976)</f>
        <v>5515612.93</v>
      </c>
    </row>
    <row r="977" spans="1:15" ht="12">
      <c r="A977" s="1" t="s">
        <v>108</v>
      </c>
      <c r="B977" s="1" t="s">
        <v>45</v>
      </c>
      <c r="C977" s="2">
        <v>14199.9</v>
      </c>
      <c r="D977" s="2">
        <v>14200</v>
      </c>
      <c r="E977" s="2">
        <v>14200</v>
      </c>
      <c r="F977" s="2">
        <v>14200</v>
      </c>
      <c r="H977" s="2">
        <v>14100.03</v>
      </c>
      <c r="I977" s="2">
        <v>13999.92</v>
      </c>
      <c r="J977" s="2">
        <v>29608.83</v>
      </c>
      <c r="K977" s="2">
        <v>13139.08</v>
      </c>
      <c r="L977" s="2">
        <v>14050.08</v>
      </c>
      <c r="N977" s="2">
        <v>28200.02</v>
      </c>
      <c r="O977" s="3">
        <f>SUM('ILLERIN SEKTOR BAZINDA IHRACATI'!$C977:$N977)</f>
        <v>169897.86</v>
      </c>
    </row>
    <row r="978" spans="1:15" ht="12">
      <c r="A978" s="1" t="s">
        <v>108</v>
      </c>
      <c r="B978" s="1" t="s">
        <v>46</v>
      </c>
      <c r="C978" s="2">
        <v>350263.66</v>
      </c>
      <c r="D978" s="2">
        <v>489674.21</v>
      </c>
      <c r="E978" s="2">
        <v>469328</v>
      </c>
      <c r="F978" s="2">
        <v>984571.92</v>
      </c>
      <c r="G978" s="2">
        <v>739894.56</v>
      </c>
      <c r="H978" s="2">
        <v>1067386.62</v>
      </c>
      <c r="I978" s="2">
        <v>872425.29</v>
      </c>
      <c r="J978" s="2">
        <v>577505.62</v>
      </c>
      <c r="K978" s="2">
        <v>491353.84</v>
      </c>
      <c r="L978" s="2">
        <v>1070358.26</v>
      </c>
      <c r="M978" s="2">
        <v>645029.66</v>
      </c>
      <c r="N978" s="2">
        <v>736352.9</v>
      </c>
      <c r="O978" s="3">
        <f>SUM('ILLERIN SEKTOR BAZINDA IHRACATI'!$C978:$N978)</f>
        <v>8494144.54</v>
      </c>
    </row>
    <row r="979" spans="1:15" ht="12">
      <c r="A979" s="1" t="s">
        <v>108</v>
      </c>
      <c r="B979" s="1" t="s">
        <v>47</v>
      </c>
      <c r="C979" s="2">
        <v>73.35</v>
      </c>
      <c r="D979" s="2">
        <v>28041.41</v>
      </c>
      <c r="E979" s="2">
        <v>4807.34</v>
      </c>
      <c r="F979" s="2">
        <v>15599.84</v>
      </c>
      <c r="G979" s="2">
        <v>46755.45</v>
      </c>
      <c r="H979" s="2">
        <v>1731147.7</v>
      </c>
      <c r="I979" s="2">
        <v>328272.71</v>
      </c>
      <c r="J979" s="2">
        <v>12767.55</v>
      </c>
      <c r="K979" s="2">
        <v>98388.82</v>
      </c>
      <c r="L979" s="2">
        <v>4288.61</v>
      </c>
      <c r="M979" s="2">
        <v>1011795.82</v>
      </c>
      <c r="N979" s="2">
        <v>6679173.81</v>
      </c>
      <c r="O979" s="3">
        <f>SUM('ILLERIN SEKTOR BAZINDA IHRACATI'!$C979:$N979)</f>
        <v>9961112.409999998</v>
      </c>
    </row>
    <row r="980" spans="1:15" ht="12">
      <c r="A980" s="1" t="s">
        <v>108</v>
      </c>
      <c r="B980" s="1" t="s">
        <v>48</v>
      </c>
      <c r="G980" s="2">
        <v>7663.96</v>
      </c>
      <c r="I980" s="2">
        <v>13467.74</v>
      </c>
      <c r="L980" s="2">
        <v>3790.57</v>
      </c>
      <c r="N980" s="2">
        <v>5578.99</v>
      </c>
      <c r="O980" s="3">
        <f>SUM('ILLERIN SEKTOR BAZINDA IHRACATI'!$C980:$N980)</f>
        <v>30501.260000000002</v>
      </c>
    </row>
    <row r="981" spans="1:15" ht="12">
      <c r="A981" s="1" t="s">
        <v>108</v>
      </c>
      <c r="B981" s="1" t="s">
        <v>51</v>
      </c>
      <c r="F981" s="2">
        <v>71.12</v>
      </c>
      <c r="H981" s="2">
        <v>116.85</v>
      </c>
      <c r="J981" s="2">
        <v>14.45</v>
      </c>
      <c r="L981" s="2">
        <v>586.62</v>
      </c>
      <c r="O981" s="3">
        <f>SUM('ILLERIN SEKTOR BAZINDA IHRACATI'!$C981:$N981)</f>
        <v>789.04</v>
      </c>
    </row>
    <row r="982" spans="1:15" ht="12">
      <c r="A982" s="1" t="s">
        <v>108</v>
      </c>
      <c r="B982" s="1" t="s">
        <v>52</v>
      </c>
      <c r="C982" s="2">
        <v>42661.6</v>
      </c>
      <c r="D982" s="2">
        <v>17804.9</v>
      </c>
      <c r="E982" s="2">
        <v>16218.12</v>
      </c>
      <c r="F982" s="2">
        <v>52890.48</v>
      </c>
      <c r="G982" s="2">
        <v>1544.14</v>
      </c>
      <c r="I982" s="2">
        <v>96161.42</v>
      </c>
      <c r="J982" s="2">
        <v>19012.27</v>
      </c>
      <c r="K982" s="2">
        <v>18297.44</v>
      </c>
      <c r="L982" s="2">
        <v>63274.78</v>
      </c>
      <c r="M982" s="2">
        <v>146.66</v>
      </c>
      <c r="N982" s="2">
        <v>17261.79</v>
      </c>
      <c r="O982" s="3">
        <f>SUM('ILLERIN SEKTOR BAZINDA IHRACATI'!$C982:$N982)</f>
        <v>345273.6</v>
      </c>
    </row>
    <row r="983" spans="1:15" ht="12">
      <c r="A983" s="1" t="s">
        <v>109</v>
      </c>
      <c r="B983" s="1" t="s">
        <v>31</v>
      </c>
      <c r="C983" s="2">
        <v>414502.8</v>
      </c>
      <c r="D983" s="2">
        <v>338434.31</v>
      </c>
      <c r="E983" s="2">
        <v>135668.54</v>
      </c>
      <c r="F983" s="2">
        <v>96650.85</v>
      </c>
      <c r="G983" s="2">
        <v>75318.39</v>
      </c>
      <c r="H983" s="2">
        <v>93147.42</v>
      </c>
      <c r="I983" s="2">
        <v>114267.97</v>
      </c>
      <c r="J983" s="2">
        <v>254622.6</v>
      </c>
      <c r="K983" s="2">
        <v>169988.57</v>
      </c>
      <c r="L983" s="2">
        <v>211790.52</v>
      </c>
      <c r="M983" s="2">
        <v>156642.75</v>
      </c>
      <c r="N983" s="2">
        <v>89202.43</v>
      </c>
      <c r="O983" s="3">
        <f>SUM('ILLERIN SEKTOR BAZINDA IHRACATI'!$C983:$N983)</f>
        <v>2150237.15</v>
      </c>
    </row>
    <row r="984" spans="1:15" ht="12">
      <c r="A984" s="1" t="s">
        <v>109</v>
      </c>
      <c r="B984" s="1" t="s">
        <v>32</v>
      </c>
      <c r="C984" s="2">
        <v>6934.08</v>
      </c>
      <c r="D984" s="2">
        <v>1271.27</v>
      </c>
      <c r="E984" s="2">
        <v>63480.49</v>
      </c>
      <c r="F984" s="2">
        <v>4037.5</v>
      </c>
      <c r="G984" s="2">
        <v>11646.87</v>
      </c>
      <c r="H984" s="2">
        <v>1877.83</v>
      </c>
      <c r="I984" s="2">
        <v>3700.28</v>
      </c>
      <c r="K984" s="2">
        <v>157.5</v>
      </c>
      <c r="M984" s="2">
        <v>25963.85</v>
      </c>
      <c r="N984" s="2">
        <v>646</v>
      </c>
      <c r="O984" s="3">
        <f>SUM('ILLERIN SEKTOR BAZINDA IHRACATI'!$C984:$N984)</f>
        <v>119715.66999999998</v>
      </c>
    </row>
    <row r="985" spans="1:15" ht="12">
      <c r="A985" s="1" t="s">
        <v>109</v>
      </c>
      <c r="B985" s="1" t="s">
        <v>34</v>
      </c>
      <c r="C985" s="2">
        <v>34403.02</v>
      </c>
      <c r="D985" s="2">
        <v>29180.1</v>
      </c>
      <c r="E985" s="2">
        <v>4040</v>
      </c>
      <c r="F985" s="2">
        <v>47907.5</v>
      </c>
      <c r="G985" s="2">
        <v>3042.7</v>
      </c>
      <c r="H985" s="2">
        <v>16420.78</v>
      </c>
      <c r="I985" s="2">
        <v>15365</v>
      </c>
      <c r="J985" s="2">
        <v>10115</v>
      </c>
      <c r="K985" s="2">
        <v>23002.75</v>
      </c>
      <c r="L985" s="2">
        <v>11635</v>
      </c>
      <c r="M985" s="2">
        <v>9980</v>
      </c>
      <c r="N985" s="2">
        <v>21770</v>
      </c>
      <c r="O985" s="3">
        <f>SUM('ILLERIN SEKTOR BAZINDA IHRACATI'!$C985:$N985)</f>
        <v>226861.84999999998</v>
      </c>
    </row>
    <row r="986" spans="1:15" ht="12">
      <c r="A986" s="1" t="s">
        <v>109</v>
      </c>
      <c r="B986" s="1" t="s">
        <v>35</v>
      </c>
      <c r="C986" s="2">
        <v>19511.97</v>
      </c>
      <c r="D986" s="2">
        <v>14053.52</v>
      </c>
      <c r="E986" s="2">
        <v>38553.56</v>
      </c>
      <c r="F986" s="2">
        <v>9572.56</v>
      </c>
      <c r="G986" s="2">
        <v>13282</v>
      </c>
      <c r="H986" s="2">
        <v>9518.49</v>
      </c>
      <c r="I986" s="2">
        <v>10986.79</v>
      </c>
      <c r="J986" s="2">
        <v>13796.63</v>
      </c>
      <c r="K986" s="2">
        <v>8456</v>
      </c>
      <c r="L986" s="2">
        <v>48276.71</v>
      </c>
      <c r="M986" s="2">
        <v>8918.58</v>
      </c>
      <c r="N986" s="2">
        <v>7365.21</v>
      </c>
      <c r="O986" s="3">
        <f>SUM('ILLERIN SEKTOR BAZINDA IHRACATI'!$C986:$N986)</f>
        <v>202292.02</v>
      </c>
    </row>
    <row r="987" spans="1:15" ht="12">
      <c r="A987" s="1" t="s">
        <v>109</v>
      </c>
      <c r="B987" s="1" t="s">
        <v>36</v>
      </c>
      <c r="C987" s="2">
        <v>1766.39</v>
      </c>
      <c r="I987" s="2">
        <v>350</v>
      </c>
      <c r="O987" s="3">
        <f>SUM('ILLERIN SEKTOR BAZINDA IHRACATI'!$C987:$N987)</f>
        <v>2116.3900000000003</v>
      </c>
    </row>
    <row r="988" spans="1:15" ht="12">
      <c r="A988" s="1" t="s">
        <v>109</v>
      </c>
      <c r="B988" s="1" t="s">
        <v>37</v>
      </c>
      <c r="F988" s="2">
        <v>11652.11</v>
      </c>
      <c r="O988" s="3">
        <f>SUM('ILLERIN SEKTOR BAZINDA IHRACATI'!$C988:$N988)</f>
        <v>11652.11</v>
      </c>
    </row>
    <row r="989" spans="1:15" ht="12">
      <c r="A989" s="1" t="s">
        <v>109</v>
      </c>
      <c r="B989" s="1" t="s">
        <v>38</v>
      </c>
      <c r="C989" s="2">
        <v>158716.15</v>
      </c>
      <c r="D989" s="2">
        <v>219813.09</v>
      </c>
      <c r="E989" s="2">
        <v>335684.71</v>
      </c>
      <c r="F989" s="2">
        <v>386586.67</v>
      </c>
      <c r="G989" s="2">
        <v>282427.58</v>
      </c>
      <c r="H989" s="2">
        <v>270961.53</v>
      </c>
      <c r="I989" s="2">
        <v>74379.83</v>
      </c>
      <c r="J989" s="2">
        <v>313496.62</v>
      </c>
      <c r="K989" s="2">
        <v>146971.68</v>
      </c>
      <c r="L989" s="2">
        <v>321638.88</v>
      </c>
      <c r="M989" s="2">
        <v>230982.82</v>
      </c>
      <c r="N989" s="2">
        <v>728215.17</v>
      </c>
      <c r="O989" s="3">
        <f>SUM('ILLERIN SEKTOR BAZINDA IHRACATI'!$C989:$N989)</f>
        <v>3469874.73</v>
      </c>
    </row>
    <row r="990" spans="1:15" ht="12">
      <c r="A990" s="1" t="s">
        <v>109</v>
      </c>
      <c r="B990" s="1" t="s">
        <v>39</v>
      </c>
      <c r="C990" s="2">
        <v>101090</v>
      </c>
      <c r="D990" s="2">
        <v>485987.34</v>
      </c>
      <c r="E990" s="2">
        <v>120718.65</v>
      </c>
      <c r="F990" s="2">
        <v>526366.5</v>
      </c>
      <c r="G990" s="2">
        <v>326100.4</v>
      </c>
      <c r="H990" s="2">
        <v>394059.42</v>
      </c>
      <c r="I990" s="2">
        <v>110300</v>
      </c>
      <c r="J990" s="2">
        <v>376458.65</v>
      </c>
      <c r="K990" s="2">
        <v>187606</v>
      </c>
      <c r="L990" s="2">
        <v>973473.58</v>
      </c>
      <c r="M990" s="2">
        <v>524597.26</v>
      </c>
      <c r="N990" s="2">
        <v>439556.5</v>
      </c>
      <c r="O990" s="3">
        <f>SUM('ILLERIN SEKTOR BAZINDA IHRACATI'!$C990:$N990)</f>
        <v>4566314.3</v>
      </c>
    </row>
    <row r="991" spans="1:15" ht="12">
      <c r="A991" s="1" t="s">
        <v>109</v>
      </c>
      <c r="B991" s="1" t="s">
        <v>41</v>
      </c>
      <c r="C991" s="2">
        <v>20821.35</v>
      </c>
      <c r="D991" s="2">
        <v>71773.69</v>
      </c>
      <c r="E991" s="2">
        <v>11399.23</v>
      </c>
      <c r="F991" s="2">
        <v>26007.61</v>
      </c>
      <c r="G991" s="2">
        <v>14653.57</v>
      </c>
      <c r="I991" s="2">
        <v>21218.44</v>
      </c>
      <c r="J991" s="2">
        <v>80675.26</v>
      </c>
      <c r="L991" s="2">
        <v>21134.38</v>
      </c>
      <c r="M991" s="2">
        <v>25055.56</v>
      </c>
      <c r="N991" s="2">
        <v>22603.47</v>
      </c>
      <c r="O991" s="3">
        <f>SUM('ILLERIN SEKTOR BAZINDA IHRACATI'!$C991:$N991)</f>
        <v>315342.56000000006</v>
      </c>
    </row>
    <row r="992" spans="1:15" ht="12">
      <c r="A992" s="1" t="s">
        <v>109</v>
      </c>
      <c r="B992" s="1" t="s">
        <v>42</v>
      </c>
      <c r="C992" s="2">
        <v>7281836.51</v>
      </c>
      <c r="D992" s="2">
        <v>6048552.79</v>
      </c>
      <c r="E992" s="2">
        <v>3379710.7</v>
      </c>
      <c r="F992" s="2">
        <v>4181498.84</v>
      </c>
      <c r="G992" s="2">
        <v>4986762.61</v>
      </c>
      <c r="H992" s="2">
        <v>8447309.62</v>
      </c>
      <c r="I992" s="2">
        <v>10707975.38</v>
      </c>
      <c r="J992" s="2">
        <v>4716987.38</v>
      </c>
      <c r="K992" s="2">
        <v>3758431.87</v>
      </c>
      <c r="L992" s="2">
        <v>5270054.8</v>
      </c>
      <c r="M992" s="2">
        <v>8519725.55</v>
      </c>
      <c r="N992" s="2">
        <v>11562411.91</v>
      </c>
      <c r="O992" s="3">
        <f>SUM('ILLERIN SEKTOR BAZINDA IHRACATI'!$C992:$N992)</f>
        <v>78861257.96</v>
      </c>
    </row>
    <row r="993" spans="1:15" ht="12">
      <c r="A993" s="1" t="s">
        <v>109</v>
      </c>
      <c r="B993" s="1" t="s">
        <v>43</v>
      </c>
      <c r="C993" s="2">
        <v>276984.82</v>
      </c>
      <c r="D993" s="2">
        <v>321610.99</v>
      </c>
      <c r="E993" s="2">
        <v>352860.57</v>
      </c>
      <c r="F993" s="2">
        <v>526660.47</v>
      </c>
      <c r="G993" s="2">
        <v>752211.41</v>
      </c>
      <c r="H993" s="2">
        <v>695452.89</v>
      </c>
      <c r="I993" s="2">
        <v>660141.3</v>
      </c>
      <c r="J993" s="2">
        <v>340595.9</v>
      </c>
      <c r="K993" s="2">
        <v>934304.4</v>
      </c>
      <c r="L993" s="2">
        <v>877459.45</v>
      </c>
      <c r="M993" s="2">
        <v>665600</v>
      </c>
      <c r="N993" s="2">
        <v>904978.41</v>
      </c>
      <c r="O993" s="3">
        <f>SUM('ILLERIN SEKTOR BAZINDA IHRACATI'!$C993:$N993)</f>
        <v>7308860.61</v>
      </c>
    </row>
    <row r="994" spans="1:15" ht="12">
      <c r="A994" s="1" t="s">
        <v>109</v>
      </c>
      <c r="B994" s="1" t="s">
        <v>44</v>
      </c>
      <c r="C994" s="2">
        <v>199202.03</v>
      </c>
      <c r="D994" s="2">
        <v>193001.99</v>
      </c>
      <c r="E994" s="2">
        <v>123207.2</v>
      </c>
      <c r="F994" s="2">
        <v>196062.39</v>
      </c>
      <c r="G994" s="2">
        <v>211856.69</v>
      </c>
      <c r="H994" s="2">
        <v>187576.41</v>
      </c>
      <c r="I994" s="2">
        <v>73852.63</v>
      </c>
      <c r="J994" s="2">
        <v>309208.06</v>
      </c>
      <c r="K994" s="2">
        <v>291798.43</v>
      </c>
      <c r="L994" s="2">
        <v>309956.68</v>
      </c>
      <c r="M994" s="2">
        <v>167791.68</v>
      </c>
      <c r="N994" s="2">
        <v>248733.43</v>
      </c>
      <c r="O994" s="3">
        <f>SUM('ILLERIN SEKTOR BAZINDA IHRACATI'!$C994:$N994)</f>
        <v>2512247.62</v>
      </c>
    </row>
    <row r="995" spans="1:15" ht="12">
      <c r="A995" s="1" t="s">
        <v>109</v>
      </c>
      <c r="B995" s="1" t="s">
        <v>45</v>
      </c>
      <c r="C995" s="2">
        <v>22956698.61</v>
      </c>
      <c r="D995" s="2">
        <v>21597529.68</v>
      </c>
      <c r="E995" s="2">
        <v>24431597.42</v>
      </c>
      <c r="F995" s="2">
        <v>15641875.46</v>
      </c>
      <c r="G995" s="2">
        <v>13846086.37</v>
      </c>
      <c r="H995" s="2">
        <v>8536235.53</v>
      </c>
      <c r="I995" s="2">
        <v>5691582.35</v>
      </c>
      <c r="J995" s="2">
        <v>16099839.63</v>
      </c>
      <c r="K995" s="2">
        <v>21905531.18</v>
      </c>
      <c r="L995" s="2">
        <v>25447441.18</v>
      </c>
      <c r="M995" s="2">
        <v>19327419.75</v>
      </c>
      <c r="N995" s="2">
        <v>20000114.07</v>
      </c>
      <c r="O995" s="3">
        <f>SUM('ILLERIN SEKTOR BAZINDA IHRACATI'!$C995:$N995)</f>
        <v>215481951.23000002</v>
      </c>
    </row>
    <row r="996" spans="1:15" ht="12">
      <c r="A996" s="1" t="s">
        <v>109</v>
      </c>
      <c r="B996" s="1" t="s">
        <v>46</v>
      </c>
      <c r="C996" s="2">
        <v>103600</v>
      </c>
      <c r="D996" s="2">
        <v>6000</v>
      </c>
      <c r="E996" s="2">
        <v>188.18</v>
      </c>
      <c r="F996" s="2">
        <v>552854</v>
      </c>
      <c r="G996" s="2">
        <v>86980</v>
      </c>
      <c r="H996" s="2">
        <v>22350</v>
      </c>
      <c r="I996" s="2">
        <v>5087</v>
      </c>
      <c r="J996" s="2">
        <v>10776.5</v>
      </c>
      <c r="K996" s="2">
        <v>377703.66</v>
      </c>
      <c r="L996" s="2">
        <v>1280</v>
      </c>
      <c r="M996" s="2">
        <v>57750</v>
      </c>
      <c r="O996" s="3">
        <f>SUM('ILLERIN SEKTOR BAZINDA IHRACATI'!$C996:$N996)</f>
        <v>1224569.3399999999</v>
      </c>
    </row>
    <row r="997" spans="1:15" ht="12">
      <c r="A997" s="1" t="s">
        <v>109</v>
      </c>
      <c r="B997" s="1" t="s">
        <v>47</v>
      </c>
      <c r="C997" s="2">
        <v>121781.57</v>
      </c>
      <c r="D997" s="2">
        <v>329987.6</v>
      </c>
      <c r="E997" s="2">
        <v>323299.08</v>
      </c>
      <c r="F997" s="2">
        <v>159717.88</v>
      </c>
      <c r="G997" s="2">
        <v>570303.47</v>
      </c>
      <c r="H997" s="2">
        <v>286351.98</v>
      </c>
      <c r="I997" s="2">
        <v>171524.49</v>
      </c>
      <c r="J997" s="2">
        <v>224222.63</v>
      </c>
      <c r="K997" s="2">
        <v>1987526.24</v>
      </c>
      <c r="L997" s="2">
        <v>527495.05</v>
      </c>
      <c r="M997" s="2">
        <v>192192.39</v>
      </c>
      <c r="N997" s="2">
        <v>785489.24</v>
      </c>
      <c r="O997" s="3">
        <f>SUM('ILLERIN SEKTOR BAZINDA IHRACATI'!$C997:$N997)</f>
        <v>5679891.62</v>
      </c>
    </row>
    <row r="998" spans="1:15" ht="12">
      <c r="A998" s="1" t="s">
        <v>109</v>
      </c>
      <c r="B998" s="1" t="s">
        <v>48</v>
      </c>
      <c r="C998" s="2">
        <v>346937.49</v>
      </c>
      <c r="D998" s="2">
        <v>576612.94</v>
      </c>
      <c r="E998" s="2">
        <v>672916.57</v>
      </c>
      <c r="F998" s="2">
        <v>709623.99</v>
      </c>
      <c r="G998" s="2">
        <v>418717.34</v>
      </c>
      <c r="H998" s="2">
        <v>1449499.05</v>
      </c>
      <c r="I998" s="2">
        <v>1206536.8</v>
      </c>
      <c r="J998" s="2">
        <v>485264.98</v>
      </c>
      <c r="K998" s="2">
        <v>66521.9</v>
      </c>
      <c r="L998" s="2">
        <v>197780.46</v>
      </c>
      <c r="M998" s="2">
        <v>948139.68</v>
      </c>
      <c r="N998" s="2">
        <v>1088328.91</v>
      </c>
      <c r="O998" s="3">
        <f>SUM('ILLERIN SEKTOR BAZINDA IHRACATI'!$C998:$N998)</f>
        <v>8166880.11</v>
      </c>
    </row>
    <row r="999" spans="1:15" ht="12">
      <c r="A999" s="1" t="s">
        <v>109</v>
      </c>
      <c r="B999" s="1" t="s">
        <v>49</v>
      </c>
      <c r="D999" s="2">
        <v>136228.31</v>
      </c>
      <c r="E999" s="2">
        <v>187068.01</v>
      </c>
      <c r="F999" s="2">
        <v>197809.1</v>
      </c>
      <c r="G999" s="2">
        <v>249206.33</v>
      </c>
      <c r="H999" s="2">
        <v>299242.45</v>
      </c>
      <c r="I999" s="2">
        <v>237281.23</v>
      </c>
      <c r="J999" s="2">
        <v>400967.82</v>
      </c>
      <c r="K999" s="2">
        <v>295565.13</v>
      </c>
      <c r="L999" s="2">
        <v>824593.25</v>
      </c>
      <c r="M999" s="2">
        <v>546360.6</v>
      </c>
      <c r="N999" s="2">
        <v>809541.83</v>
      </c>
      <c r="O999" s="3">
        <f>SUM('ILLERIN SEKTOR BAZINDA IHRACATI'!$C999:$N999)</f>
        <v>4183864.06</v>
      </c>
    </row>
    <row r="1000" spans="1:15" ht="12">
      <c r="A1000" s="1" t="s">
        <v>109</v>
      </c>
      <c r="B1000" s="1" t="s">
        <v>51</v>
      </c>
      <c r="D1000" s="2">
        <v>639.96</v>
      </c>
      <c r="E1000" s="2">
        <v>4650</v>
      </c>
      <c r="F1000" s="2">
        <v>770.14</v>
      </c>
      <c r="G1000" s="2">
        <v>4500</v>
      </c>
      <c r="H1000" s="2">
        <v>1743</v>
      </c>
      <c r="I1000" s="2">
        <v>1843.24</v>
      </c>
      <c r="J1000" s="2">
        <v>4500</v>
      </c>
      <c r="L1000" s="2">
        <v>4868.85</v>
      </c>
      <c r="M1000" s="2">
        <v>1700</v>
      </c>
      <c r="N1000" s="2">
        <v>221.12</v>
      </c>
      <c r="O1000" s="3">
        <f>SUM('ILLERIN SEKTOR BAZINDA IHRACATI'!$C1000:$N1000)</f>
        <v>25436.31</v>
      </c>
    </row>
    <row r="1001" spans="1:15" ht="12">
      <c r="A1001" s="1" t="s">
        <v>109</v>
      </c>
      <c r="B1001" s="1" t="s">
        <v>52</v>
      </c>
      <c r="C1001" s="2">
        <v>896394.58</v>
      </c>
      <c r="D1001" s="2">
        <v>1268417.15</v>
      </c>
      <c r="E1001" s="2">
        <v>1270141.16</v>
      </c>
      <c r="F1001" s="2">
        <v>1206281.51</v>
      </c>
      <c r="G1001" s="2">
        <v>1450781.67</v>
      </c>
      <c r="H1001" s="2">
        <v>1219749.39</v>
      </c>
      <c r="I1001" s="2">
        <v>520623.57</v>
      </c>
      <c r="J1001" s="2">
        <v>883048.36</v>
      </c>
      <c r="K1001" s="2">
        <v>990630.37</v>
      </c>
      <c r="L1001" s="2">
        <v>507871.63</v>
      </c>
      <c r="M1001" s="2">
        <v>579181.85</v>
      </c>
      <c r="N1001" s="2">
        <v>579383.16</v>
      </c>
      <c r="O1001" s="3">
        <f>SUM('ILLERIN SEKTOR BAZINDA IHRACATI'!$C1001:$N1001)</f>
        <v>11372504.399999999</v>
      </c>
    </row>
    <row r="1002" spans="1:15" ht="12">
      <c r="A1002" s="1" t="s">
        <v>109</v>
      </c>
      <c r="B1002" s="1" t="s">
        <v>53</v>
      </c>
      <c r="C1002" s="2">
        <v>178558.48</v>
      </c>
      <c r="D1002" s="2">
        <v>162260.38</v>
      </c>
      <c r="E1002" s="2">
        <v>168147.82</v>
      </c>
      <c r="F1002" s="2">
        <v>201596.91</v>
      </c>
      <c r="G1002" s="2">
        <v>33011.29</v>
      </c>
      <c r="H1002" s="2">
        <v>160472.96</v>
      </c>
      <c r="I1002" s="2">
        <v>1652339.79</v>
      </c>
      <c r="J1002" s="2">
        <v>443793.87</v>
      </c>
      <c r="K1002" s="2">
        <v>642942.32</v>
      </c>
      <c r="L1002" s="2">
        <v>313841.58</v>
      </c>
      <c r="M1002" s="2">
        <v>127996.02</v>
      </c>
      <c r="N1002" s="2">
        <v>156564.49</v>
      </c>
      <c r="O1002" s="3">
        <f>SUM('ILLERIN SEKTOR BAZINDA IHRACATI'!$C1002:$N1002)</f>
        <v>4241525.91</v>
      </c>
    </row>
    <row r="1003" spans="1:15" ht="12">
      <c r="A1003" s="1" t="s">
        <v>109</v>
      </c>
      <c r="B1003" s="1" t="s">
        <v>54</v>
      </c>
      <c r="C1003" s="2">
        <v>22020</v>
      </c>
      <c r="G1003" s="2">
        <v>16186.5</v>
      </c>
      <c r="I1003" s="2">
        <v>50832</v>
      </c>
      <c r="N1003" s="2">
        <v>9526.5</v>
      </c>
      <c r="O1003" s="3">
        <f>SUM('ILLERIN SEKTOR BAZINDA IHRACATI'!$C1003:$N1003)</f>
        <v>98565</v>
      </c>
    </row>
    <row r="1004" spans="1:15" ht="12">
      <c r="A1004" s="1" t="s">
        <v>110</v>
      </c>
      <c r="B1004" s="1" t="s">
        <v>31</v>
      </c>
      <c r="C1004" s="2">
        <v>801838.71</v>
      </c>
      <c r="D1004" s="2">
        <v>550219.42</v>
      </c>
      <c r="E1004" s="2">
        <v>552411.62</v>
      </c>
      <c r="F1004" s="2">
        <v>528538.72</v>
      </c>
      <c r="G1004" s="2">
        <v>683313.6</v>
      </c>
      <c r="H1004" s="2">
        <v>822021.99</v>
      </c>
      <c r="I1004" s="2">
        <v>855039.75</v>
      </c>
      <c r="J1004" s="2">
        <v>1083591.74</v>
      </c>
      <c r="K1004" s="2">
        <v>772403.45</v>
      </c>
      <c r="L1004" s="2">
        <v>742445.69</v>
      </c>
      <c r="M1004" s="2">
        <v>1040622.88</v>
      </c>
      <c r="N1004" s="2">
        <v>847479.45</v>
      </c>
      <c r="O1004" s="3">
        <f>SUM('ILLERIN SEKTOR BAZINDA IHRACATI'!$C1004:$N1004)</f>
        <v>9279927.02</v>
      </c>
    </row>
    <row r="1005" spans="1:15" ht="12">
      <c r="A1005" s="1" t="s">
        <v>110</v>
      </c>
      <c r="B1005" s="1" t="s">
        <v>32</v>
      </c>
      <c r="C1005" s="2">
        <v>64975.76</v>
      </c>
      <c r="D1005" s="2">
        <v>73680.5</v>
      </c>
      <c r="E1005" s="2">
        <v>96554.48</v>
      </c>
      <c r="F1005" s="2">
        <v>30661.66</v>
      </c>
      <c r="G1005" s="2">
        <v>194927.26</v>
      </c>
      <c r="H1005" s="2">
        <v>204841.05</v>
      </c>
      <c r="I1005" s="2">
        <v>204233.93</v>
      </c>
      <c r="J1005" s="2">
        <v>80867.42</v>
      </c>
      <c r="K1005" s="2">
        <v>208980.25</v>
      </c>
      <c r="L1005" s="2">
        <v>124598.81</v>
      </c>
      <c r="M1005" s="2">
        <v>79504.26</v>
      </c>
      <c r="N1005" s="2">
        <v>37354.71</v>
      </c>
      <c r="O1005" s="3">
        <f>SUM('ILLERIN SEKTOR BAZINDA IHRACATI'!$C1005:$N1005)</f>
        <v>1401180.09</v>
      </c>
    </row>
    <row r="1006" spans="1:15" ht="12">
      <c r="A1006" s="1" t="s">
        <v>110</v>
      </c>
      <c r="B1006" s="1" t="s">
        <v>34</v>
      </c>
      <c r="C1006" s="2">
        <v>2784939.14</v>
      </c>
      <c r="D1006" s="2">
        <v>2071517.62</v>
      </c>
      <c r="E1006" s="2">
        <v>2256254.97</v>
      </c>
      <c r="F1006" s="2">
        <v>1962398.38</v>
      </c>
      <c r="G1006" s="2">
        <v>2078212.87</v>
      </c>
      <c r="H1006" s="2">
        <v>2109860.56</v>
      </c>
      <c r="I1006" s="2">
        <v>2242951.8</v>
      </c>
      <c r="J1006" s="2">
        <v>1452261.16</v>
      </c>
      <c r="K1006" s="2">
        <v>2365086.17</v>
      </c>
      <c r="L1006" s="2">
        <v>1150040.34</v>
      </c>
      <c r="M1006" s="2">
        <v>1337210.65</v>
      </c>
      <c r="N1006" s="2">
        <v>2297478.4</v>
      </c>
      <c r="O1006" s="3">
        <f>SUM('ILLERIN SEKTOR BAZINDA IHRACATI'!$C1006:$N1006)</f>
        <v>24108212.06</v>
      </c>
    </row>
    <row r="1007" spans="1:15" ht="12">
      <c r="A1007" s="1" t="s">
        <v>110</v>
      </c>
      <c r="B1007" s="1" t="s">
        <v>35</v>
      </c>
      <c r="C1007" s="2">
        <v>5564494.26</v>
      </c>
      <c r="D1007" s="2">
        <v>8259422.92</v>
      </c>
      <c r="E1007" s="2">
        <v>10118306.47</v>
      </c>
      <c r="F1007" s="2">
        <v>8821577.57</v>
      </c>
      <c r="G1007" s="2">
        <v>11834177.69</v>
      </c>
      <c r="H1007" s="2">
        <v>8933226.92</v>
      </c>
      <c r="I1007" s="2">
        <v>7659342.41</v>
      </c>
      <c r="J1007" s="2">
        <v>7846862.53</v>
      </c>
      <c r="K1007" s="2">
        <v>8518846.88</v>
      </c>
      <c r="L1007" s="2">
        <v>9831438.14</v>
      </c>
      <c r="M1007" s="2">
        <v>8710408.08</v>
      </c>
      <c r="N1007" s="2">
        <v>8439419.73</v>
      </c>
      <c r="O1007" s="3">
        <f>SUM('ILLERIN SEKTOR BAZINDA IHRACATI'!$C1007:$N1007)</f>
        <v>104537523.6</v>
      </c>
    </row>
    <row r="1008" spans="1:15" ht="12">
      <c r="A1008" s="1" t="s">
        <v>110</v>
      </c>
      <c r="B1008" s="1" t="s">
        <v>36</v>
      </c>
      <c r="C1008" s="2">
        <v>242594.15</v>
      </c>
      <c r="D1008" s="2">
        <v>457013.17</v>
      </c>
      <c r="E1008" s="2">
        <v>861651.26</v>
      </c>
      <c r="F1008" s="2">
        <v>724181.98</v>
      </c>
      <c r="G1008" s="2">
        <v>646423.33</v>
      </c>
      <c r="H1008" s="2">
        <v>930868.63</v>
      </c>
      <c r="I1008" s="2">
        <v>636163.25</v>
      </c>
      <c r="J1008" s="2">
        <v>1526626.09</v>
      </c>
      <c r="K1008" s="2">
        <v>514428.67</v>
      </c>
      <c r="L1008" s="2">
        <v>360370.39</v>
      </c>
      <c r="M1008" s="2">
        <v>513722.67</v>
      </c>
      <c r="N1008" s="2">
        <v>1968384.25</v>
      </c>
      <c r="O1008" s="3">
        <f>SUM('ILLERIN SEKTOR BAZINDA IHRACATI'!$C1008:$N1008)</f>
        <v>9382427.84</v>
      </c>
    </row>
    <row r="1009" spans="1:15" ht="12">
      <c r="A1009" s="1" t="s">
        <v>110</v>
      </c>
      <c r="B1009" s="1" t="s">
        <v>37</v>
      </c>
      <c r="C1009" s="2">
        <v>4579.81</v>
      </c>
      <c r="D1009" s="2">
        <v>17794.86</v>
      </c>
      <c r="E1009" s="2">
        <v>44979.27</v>
      </c>
      <c r="F1009" s="2">
        <v>21512.59</v>
      </c>
      <c r="G1009" s="2">
        <v>86629.07</v>
      </c>
      <c r="H1009" s="2">
        <v>23253.64</v>
      </c>
      <c r="I1009" s="2">
        <v>28058.93</v>
      </c>
      <c r="J1009" s="2">
        <v>4100.13</v>
      </c>
      <c r="K1009" s="2">
        <v>16400</v>
      </c>
      <c r="L1009" s="2">
        <v>22020</v>
      </c>
      <c r="M1009" s="2">
        <v>1902.37</v>
      </c>
      <c r="N1009" s="2">
        <v>380.13</v>
      </c>
      <c r="O1009" s="3">
        <f>SUM('ILLERIN SEKTOR BAZINDA IHRACATI'!$C1009:$N1009)</f>
        <v>271610.8</v>
      </c>
    </row>
    <row r="1010" spans="1:15" ht="12">
      <c r="A1010" s="1" t="s">
        <v>110</v>
      </c>
      <c r="B1010" s="1" t="s">
        <v>38</v>
      </c>
      <c r="C1010" s="2">
        <v>144317660.09</v>
      </c>
      <c r="D1010" s="2">
        <v>181015044.7</v>
      </c>
      <c r="E1010" s="2">
        <v>233834991.64</v>
      </c>
      <c r="F1010" s="2">
        <v>189506246.08</v>
      </c>
      <c r="G1010" s="2">
        <v>195582066.61</v>
      </c>
      <c r="H1010" s="2">
        <v>186328716.67</v>
      </c>
      <c r="I1010" s="2">
        <v>179244603.64</v>
      </c>
      <c r="J1010" s="2">
        <v>243824051.55</v>
      </c>
      <c r="K1010" s="2">
        <v>262637508.93</v>
      </c>
      <c r="L1010" s="2">
        <v>328469925.45</v>
      </c>
      <c r="M1010" s="2">
        <v>328006103.59</v>
      </c>
      <c r="N1010" s="2">
        <v>329737971.94</v>
      </c>
      <c r="O1010" s="3">
        <f>SUM('ILLERIN SEKTOR BAZINDA IHRACATI'!$C1010:$N1010)</f>
        <v>2802504890.89</v>
      </c>
    </row>
    <row r="1011" spans="1:15" ht="12">
      <c r="A1011" s="1" t="s">
        <v>110</v>
      </c>
      <c r="B1011" s="1" t="s">
        <v>39</v>
      </c>
      <c r="C1011" s="2">
        <v>49919.11</v>
      </c>
      <c r="D1011" s="2">
        <v>58296.5</v>
      </c>
      <c r="E1011" s="2">
        <v>118950.65</v>
      </c>
      <c r="F1011" s="2">
        <v>86160.73</v>
      </c>
      <c r="G1011" s="2">
        <v>26572.97</v>
      </c>
      <c r="H1011" s="2">
        <v>22032.29</v>
      </c>
      <c r="K1011" s="2">
        <v>36528.63</v>
      </c>
      <c r="L1011" s="2">
        <v>149029.54</v>
      </c>
      <c r="M1011" s="2">
        <v>131200</v>
      </c>
      <c r="N1011" s="2">
        <v>138033.82</v>
      </c>
      <c r="O1011" s="3">
        <f>SUM('ILLERIN SEKTOR BAZINDA IHRACATI'!$C1011:$N1011)</f>
        <v>816724.24</v>
      </c>
    </row>
    <row r="1012" spans="1:15" ht="12">
      <c r="A1012" s="1" t="s">
        <v>110</v>
      </c>
      <c r="B1012" s="1" t="s">
        <v>40</v>
      </c>
      <c r="C1012" s="2">
        <v>32313.62</v>
      </c>
      <c r="D1012" s="2">
        <v>34684.97</v>
      </c>
      <c r="E1012" s="2">
        <v>31004.65</v>
      </c>
      <c r="F1012" s="2">
        <v>27615.05</v>
      </c>
      <c r="G1012" s="2">
        <v>50716.36</v>
      </c>
      <c r="H1012" s="2">
        <v>46476.72</v>
      </c>
      <c r="I1012" s="2">
        <v>22236.39</v>
      </c>
      <c r="J1012" s="2">
        <v>63640.53</v>
      </c>
      <c r="K1012" s="2">
        <v>47476.67</v>
      </c>
      <c r="L1012" s="2">
        <v>71840.78</v>
      </c>
      <c r="M1012" s="2">
        <v>53980.79</v>
      </c>
      <c r="N1012" s="2">
        <v>45585.62</v>
      </c>
      <c r="O1012" s="3">
        <f>SUM('ILLERIN SEKTOR BAZINDA IHRACATI'!$C1012:$N1012)</f>
        <v>527572.15</v>
      </c>
    </row>
    <row r="1013" spans="1:15" ht="12">
      <c r="A1013" s="1" t="s">
        <v>110</v>
      </c>
      <c r="B1013" s="1" t="s">
        <v>41</v>
      </c>
      <c r="C1013" s="2">
        <v>161396.25</v>
      </c>
      <c r="D1013" s="2">
        <v>134274.43</v>
      </c>
      <c r="E1013" s="2">
        <v>88045.42</v>
      </c>
      <c r="F1013" s="2">
        <v>200979.53</v>
      </c>
      <c r="G1013" s="2">
        <v>137029.07</v>
      </c>
      <c r="H1013" s="2">
        <v>111123.98</v>
      </c>
      <c r="I1013" s="2">
        <v>212645.5</v>
      </c>
      <c r="J1013" s="2">
        <v>12434.93</v>
      </c>
      <c r="K1013" s="2">
        <v>42302.2</v>
      </c>
      <c r="L1013" s="2">
        <v>224412.22</v>
      </c>
      <c r="M1013" s="2">
        <v>9907.39</v>
      </c>
      <c r="N1013" s="2">
        <v>91190.45</v>
      </c>
      <c r="O1013" s="3">
        <f>SUM('ILLERIN SEKTOR BAZINDA IHRACATI'!$C1013:$N1013)</f>
        <v>1425741.3699999996</v>
      </c>
    </row>
    <row r="1014" spans="1:15" ht="12">
      <c r="A1014" s="1" t="s">
        <v>110</v>
      </c>
      <c r="B1014" s="1" t="s">
        <v>42</v>
      </c>
      <c r="C1014" s="2">
        <v>386715.99</v>
      </c>
      <c r="D1014" s="2">
        <v>177917.32</v>
      </c>
      <c r="E1014" s="2">
        <v>215891.53</v>
      </c>
      <c r="F1014" s="2">
        <v>295373.29</v>
      </c>
      <c r="G1014" s="2">
        <v>105300.64</v>
      </c>
      <c r="H1014" s="2">
        <v>90432.21</v>
      </c>
      <c r="I1014" s="2">
        <v>144123.59</v>
      </c>
      <c r="J1014" s="2">
        <v>126803.16</v>
      </c>
      <c r="K1014" s="2">
        <v>159926.28</v>
      </c>
      <c r="L1014" s="2">
        <v>255601.35</v>
      </c>
      <c r="M1014" s="2">
        <v>107929.28</v>
      </c>
      <c r="N1014" s="2">
        <v>313681.92</v>
      </c>
      <c r="O1014" s="3">
        <f>SUM('ILLERIN SEKTOR BAZINDA IHRACATI'!$C1014:$N1014)</f>
        <v>2379696.56</v>
      </c>
    </row>
    <row r="1015" spans="1:15" ht="12">
      <c r="A1015" s="1" t="s">
        <v>110</v>
      </c>
      <c r="B1015" s="1" t="s">
        <v>43</v>
      </c>
      <c r="C1015" s="2">
        <v>2421423.71</v>
      </c>
      <c r="D1015" s="2">
        <v>1327059.82</v>
      </c>
      <c r="E1015" s="2">
        <v>2775884.38</v>
      </c>
      <c r="F1015" s="2">
        <v>788059.94</v>
      </c>
      <c r="G1015" s="2">
        <v>2700123.93</v>
      </c>
      <c r="H1015" s="2">
        <v>2302232.06</v>
      </c>
      <c r="I1015" s="2">
        <v>2680239</v>
      </c>
      <c r="J1015" s="2">
        <v>1894717.42</v>
      </c>
      <c r="K1015" s="2">
        <v>1050857.04</v>
      </c>
      <c r="L1015" s="2">
        <v>3885436.6</v>
      </c>
      <c r="M1015" s="2">
        <v>1774584.19</v>
      </c>
      <c r="N1015" s="2">
        <v>2233526.93</v>
      </c>
      <c r="O1015" s="3">
        <f>SUM('ILLERIN SEKTOR BAZINDA IHRACATI'!$C1015:$N1015)</f>
        <v>25834145.02</v>
      </c>
    </row>
    <row r="1016" spans="1:15" ht="12">
      <c r="A1016" s="1" t="s">
        <v>110</v>
      </c>
      <c r="B1016" s="1" t="s">
        <v>44</v>
      </c>
      <c r="C1016" s="2">
        <v>7744193.73</v>
      </c>
      <c r="D1016" s="2">
        <v>7970547.27</v>
      </c>
      <c r="E1016" s="2">
        <v>9869648.43</v>
      </c>
      <c r="F1016" s="2">
        <v>9006302.49</v>
      </c>
      <c r="G1016" s="2">
        <v>8101127.44</v>
      </c>
      <c r="H1016" s="2">
        <v>9431160.27</v>
      </c>
      <c r="I1016" s="2">
        <v>10112074.46</v>
      </c>
      <c r="J1016" s="2">
        <v>9530318.75</v>
      </c>
      <c r="K1016" s="2">
        <v>7622950.15</v>
      </c>
      <c r="L1016" s="2">
        <v>6591591.39</v>
      </c>
      <c r="M1016" s="2">
        <v>7723648.59</v>
      </c>
      <c r="N1016" s="2">
        <v>7775765.03</v>
      </c>
      <c r="O1016" s="3">
        <f>SUM('ILLERIN SEKTOR BAZINDA IHRACATI'!$C1016:$N1016)</f>
        <v>101479328.00000001</v>
      </c>
    </row>
    <row r="1017" spans="1:15" ht="12">
      <c r="A1017" s="1" t="s">
        <v>110</v>
      </c>
      <c r="B1017" s="1" t="s">
        <v>45</v>
      </c>
      <c r="C1017" s="2">
        <v>13897533.37</v>
      </c>
      <c r="D1017" s="2">
        <v>16912251.04</v>
      </c>
      <c r="E1017" s="2">
        <v>22094809.28</v>
      </c>
      <c r="F1017" s="2">
        <v>16040963.33</v>
      </c>
      <c r="G1017" s="2">
        <v>13936116.61</v>
      </c>
      <c r="H1017" s="2">
        <v>17733191.9</v>
      </c>
      <c r="I1017" s="2">
        <v>16006202.92</v>
      </c>
      <c r="J1017" s="2">
        <v>18239644.92</v>
      </c>
      <c r="K1017" s="2">
        <v>40802990.23</v>
      </c>
      <c r="L1017" s="2">
        <v>42830275.3</v>
      </c>
      <c r="M1017" s="2">
        <v>27337028.54</v>
      </c>
      <c r="N1017" s="2">
        <v>20295655.76</v>
      </c>
      <c r="O1017" s="3">
        <f>SUM('ILLERIN SEKTOR BAZINDA IHRACATI'!$C1017:$N1017)</f>
        <v>266126663.19999996</v>
      </c>
    </row>
    <row r="1018" spans="1:15" ht="12">
      <c r="A1018" s="1" t="s">
        <v>110</v>
      </c>
      <c r="B1018" s="1" t="s">
        <v>46</v>
      </c>
      <c r="C1018" s="2">
        <v>1442854.93</v>
      </c>
      <c r="D1018" s="2">
        <v>1106924.99</v>
      </c>
      <c r="E1018" s="2">
        <v>1691863.44</v>
      </c>
      <c r="F1018" s="2">
        <v>1993704.2</v>
      </c>
      <c r="G1018" s="2">
        <v>2230674.44</v>
      </c>
      <c r="H1018" s="2">
        <v>2500651.18</v>
      </c>
      <c r="I1018" s="2">
        <v>1894096.51</v>
      </c>
      <c r="J1018" s="2">
        <v>2311191.93</v>
      </c>
      <c r="K1018" s="2">
        <v>1850246.08</v>
      </c>
      <c r="L1018" s="2">
        <v>2148122.66</v>
      </c>
      <c r="M1018" s="2">
        <v>1933538.44</v>
      </c>
      <c r="N1018" s="2">
        <v>2849280.91</v>
      </c>
      <c r="O1018" s="3">
        <f>SUM('ILLERIN SEKTOR BAZINDA IHRACATI'!$C1018:$N1018)</f>
        <v>23953149.71</v>
      </c>
    </row>
    <row r="1019" spans="1:15" ht="12">
      <c r="A1019" s="1" t="s">
        <v>110</v>
      </c>
      <c r="B1019" s="1" t="s">
        <v>47</v>
      </c>
      <c r="C1019" s="2">
        <v>30112449.23</v>
      </c>
      <c r="D1019" s="2">
        <v>27064258.95</v>
      </c>
      <c r="E1019" s="2">
        <v>24494150.57</v>
      </c>
      <c r="F1019" s="2">
        <v>26281527.77</v>
      </c>
      <c r="G1019" s="2">
        <v>27176382.07</v>
      </c>
      <c r="H1019" s="2">
        <v>25621920.9</v>
      </c>
      <c r="I1019" s="2">
        <v>25473497.58</v>
      </c>
      <c r="J1019" s="2">
        <v>37067331.34</v>
      </c>
      <c r="K1019" s="2">
        <v>33067008.09</v>
      </c>
      <c r="L1019" s="2">
        <v>36374819.97</v>
      </c>
      <c r="M1019" s="2">
        <v>28993657.84</v>
      </c>
      <c r="N1019" s="2">
        <v>26713398.01</v>
      </c>
      <c r="O1019" s="3">
        <f>SUM('ILLERIN SEKTOR BAZINDA IHRACATI'!$C1019:$N1019)</f>
        <v>348440402.32</v>
      </c>
    </row>
    <row r="1020" spans="1:15" ht="12">
      <c r="A1020" s="1" t="s">
        <v>110</v>
      </c>
      <c r="B1020" s="1" t="s">
        <v>48</v>
      </c>
      <c r="C1020" s="2">
        <v>6985916.76</v>
      </c>
      <c r="D1020" s="2">
        <v>6920806.46</v>
      </c>
      <c r="E1020" s="2">
        <v>8136608.18</v>
      </c>
      <c r="F1020" s="2">
        <v>6032642.93</v>
      </c>
      <c r="G1020" s="2">
        <v>4529825.84</v>
      </c>
      <c r="H1020" s="2">
        <v>5140258.6</v>
      </c>
      <c r="I1020" s="2">
        <v>5888606.96</v>
      </c>
      <c r="J1020" s="2">
        <v>9750695.17</v>
      </c>
      <c r="K1020" s="2">
        <v>12124540.49</v>
      </c>
      <c r="L1020" s="2">
        <v>10989804.13</v>
      </c>
      <c r="M1020" s="2">
        <v>11243781.3</v>
      </c>
      <c r="N1020" s="2">
        <v>9399215.2</v>
      </c>
      <c r="O1020" s="3">
        <f>SUM('ILLERIN SEKTOR BAZINDA IHRACATI'!$C1020:$N1020)</f>
        <v>97142702.02</v>
      </c>
    </row>
    <row r="1021" spans="1:15" ht="12">
      <c r="A1021" s="1" t="s">
        <v>110</v>
      </c>
      <c r="B1021" s="1" t="s">
        <v>49</v>
      </c>
      <c r="C1021" s="2">
        <v>6417385.95</v>
      </c>
      <c r="D1021" s="2">
        <v>4368647.15</v>
      </c>
      <c r="E1021" s="2">
        <v>4784117.37</v>
      </c>
      <c r="F1021" s="2">
        <v>5500172.25</v>
      </c>
      <c r="G1021" s="2">
        <v>5999260.66</v>
      </c>
      <c r="H1021" s="2">
        <v>5817112.54</v>
      </c>
      <c r="I1021" s="2">
        <v>7221372.24</v>
      </c>
      <c r="J1021" s="2">
        <v>6478260.62</v>
      </c>
      <c r="K1021" s="2">
        <v>8724962.13</v>
      </c>
      <c r="L1021" s="2">
        <v>7725786.03</v>
      </c>
      <c r="M1021" s="2">
        <v>8082497.34</v>
      </c>
      <c r="N1021" s="2">
        <v>12086605.84</v>
      </c>
      <c r="O1021" s="3">
        <f>SUM('ILLERIN SEKTOR BAZINDA IHRACATI'!$C1021:$N1021)</f>
        <v>83206180.12</v>
      </c>
    </row>
    <row r="1022" spans="1:15" ht="12">
      <c r="A1022" s="1" t="s">
        <v>110</v>
      </c>
      <c r="B1022" s="1" t="s">
        <v>50</v>
      </c>
      <c r="C1022" s="2">
        <v>59990.88</v>
      </c>
      <c r="D1022" s="2">
        <v>97781.76</v>
      </c>
      <c r="E1022" s="2">
        <v>146926.16</v>
      </c>
      <c r="F1022" s="2">
        <v>101011.01</v>
      </c>
      <c r="G1022" s="2">
        <v>202195.3</v>
      </c>
      <c r="H1022" s="2">
        <v>204730.63</v>
      </c>
      <c r="I1022" s="2">
        <v>330918.1</v>
      </c>
      <c r="J1022" s="2">
        <v>359279.44</v>
      </c>
      <c r="K1022" s="2">
        <v>427804.53</v>
      </c>
      <c r="L1022" s="2">
        <v>252947.31</v>
      </c>
      <c r="M1022" s="2">
        <v>139864.61</v>
      </c>
      <c r="N1022" s="2">
        <v>68563.26</v>
      </c>
      <c r="O1022" s="3">
        <f>SUM('ILLERIN SEKTOR BAZINDA IHRACATI'!$C1022:$N1022)</f>
        <v>2392012.9899999993</v>
      </c>
    </row>
    <row r="1023" spans="1:15" ht="12">
      <c r="A1023" s="1" t="s">
        <v>110</v>
      </c>
      <c r="B1023" s="1" t="s">
        <v>51</v>
      </c>
      <c r="C1023" s="2">
        <v>23484984.46</v>
      </c>
      <c r="D1023" s="2">
        <v>25957072.65</v>
      </c>
      <c r="E1023" s="2">
        <v>25028682.8</v>
      </c>
      <c r="F1023" s="2">
        <v>23901536.65</v>
      </c>
      <c r="G1023" s="2">
        <v>21741667.89</v>
      </c>
      <c r="H1023" s="2">
        <v>26297352.89</v>
      </c>
      <c r="I1023" s="2">
        <v>25535158.24</v>
      </c>
      <c r="J1023" s="2">
        <v>25232835.51</v>
      </c>
      <c r="K1023" s="2">
        <v>26674627.04</v>
      </c>
      <c r="L1023" s="2">
        <v>25612724.13</v>
      </c>
      <c r="M1023" s="2">
        <v>23064303.34</v>
      </c>
      <c r="N1023" s="2">
        <v>25029682.53</v>
      </c>
      <c r="O1023" s="3">
        <f>SUM('ILLERIN SEKTOR BAZINDA IHRACATI'!$C1023:$N1023)</f>
        <v>297560628.13</v>
      </c>
    </row>
    <row r="1024" spans="1:15" ht="12">
      <c r="A1024" s="1" t="s">
        <v>110</v>
      </c>
      <c r="B1024" s="1" t="s">
        <v>52</v>
      </c>
      <c r="C1024" s="2">
        <v>803146.04</v>
      </c>
      <c r="D1024" s="2">
        <v>1098213.97</v>
      </c>
      <c r="E1024" s="2">
        <v>1109936.81</v>
      </c>
      <c r="F1024" s="2">
        <v>1381296.84</v>
      </c>
      <c r="G1024" s="2">
        <v>810122.66</v>
      </c>
      <c r="H1024" s="2">
        <v>730888.22</v>
      </c>
      <c r="I1024" s="2">
        <v>663684.17</v>
      </c>
      <c r="J1024" s="2">
        <v>822219.18</v>
      </c>
      <c r="K1024" s="2">
        <v>922129.35</v>
      </c>
      <c r="L1024" s="2">
        <v>952226.13</v>
      </c>
      <c r="M1024" s="2">
        <v>744965.04</v>
      </c>
      <c r="N1024" s="2">
        <v>631520.37</v>
      </c>
      <c r="O1024" s="3">
        <f>SUM('ILLERIN SEKTOR BAZINDA IHRACATI'!$C1024:$N1024)</f>
        <v>10670348.78</v>
      </c>
    </row>
    <row r="1025" spans="1:15" ht="12">
      <c r="A1025" s="1" t="s">
        <v>110</v>
      </c>
      <c r="B1025" s="1" t="s">
        <v>53</v>
      </c>
      <c r="C1025" s="2">
        <v>706789.38</v>
      </c>
      <c r="D1025" s="2">
        <v>804026.73</v>
      </c>
      <c r="E1025" s="2">
        <v>1017096.43</v>
      </c>
      <c r="F1025" s="2">
        <v>1494829.57</v>
      </c>
      <c r="G1025" s="2">
        <v>1005647.86</v>
      </c>
      <c r="H1025" s="2">
        <v>9133918.1</v>
      </c>
      <c r="I1025" s="2">
        <v>17981586.73</v>
      </c>
      <c r="J1025" s="2">
        <v>3751799.26</v>
      </c>
      <c r="K1025" s="2">
        <v>4453323.54</v>
      </c>
      <c r="L1025" s="2">
        <v>3833297.63</v>
      </c>
      <c r="M1025" s="2">
        <v>2261179.38</v>
      </c>
      <c r="N1025" s="2">
        <v>1320877.19</v>
      </c>
      <c r="O1025" s="3">
        <f>SUM('ILLERIN SEKTOR BAZINDA IHRACATI'!$C1025:$N1025)</f>
        <v>47764371.800000004</v>
      </c>
    </row>
    <row r="1026" spans="1:15" ht="12">
      <c r="A1026" s="1" t="s">
        <v>110</v>
      </c>
      <c r="B1026" s="1" t="s">
        <v>54</v>
      </c>
      <c r="C1026" s="2">
        <v>1175300</v>
      </c>
      <c r="D1026" s="2">
        <v>1501553.61</v>
      </c>
      <c r="E1026" s="2">
        <v>1864448.92</v>
      </c>
      <c r="F1026" s="2">
        <v>1717163.26</v>
      </c>
      <c r="G1026" s="2">
        <v>1213876.37</v>
      </c>
      <c r="H1026" s="2">
        <v>1189902.33</v>
      </c>
      <c r="I1026" s="2">
        <v>1443606</v>
      </c>
      <c r="J1026" s="2">
        <v>1448004.21</v>
      </c>
      <c r="K1026" s="2">
        <v>1238786.04</v>
      </c>
      <c r="L1026" s="2">
        <v>1295085.99</v>
      </c>
      <c r="M1026" s="2">
        <v>1284381.05</v>
      </c>
      <c r="N1026" s="2">
        <v>1080030.5</v>
      </c>
      <c r="O1026" s="3">
        <f>SUM('ILLERIN SEKTOR BAZINDA IHRACATI'!$C1026:$N1026)</f>
        <v>16452138.28</v>
      </c>
    </row>
    <row r="1027" spans="1:15" ht="12">
      <c r="A1027" s="1" t="s">
        <v>111</v>
      </c>
      <c r="B1027" s="1" t="s">
        <v>31</v>
      </c>
      <c r="C1027" s="2">
        <v>2087899.21</v>
      </c>
      <c r="D1027" s="2">
        <v>1551025.22</v>
      </c>
      <c r="E1027" s="2">
        <v>797951.04</v>
      </c>
      <c r="F1027" s="2">
        <v>1638058.05</v>
      </c>
      <c r="G1027" s="2">
        <v>3002966.78</v>
      </c>
      <c r="H1027" s="2">
        <v>2409760.38</v>
      </c>
      <c r="I1027" s="2">
        <v>1934560.15</v>
      </c>
      <c r="J1027" s="2">
        <v>2553347.67</v>
      </c>
      <c r="K1027" s="2">
        <v>2294841.21</v>
      </c>
      <c r="L1027" s="2">
        <v>2022903.15</v>
      </c>
      <c r="M1027" s="2">
        <v>1956613.83</v>
      </c>
      <c r="N1027" s="2">
        <v>2053279.85</v>
      </c>
      <c r="O1027" s="3">
        <f>SUM('ILLERIN SEKTOR BAZINDA IHRACATI'!$C1027:$N1027)</f>
        <v>24303206.54</v>
      </c>
    </row>
    <row r="1028" spans="1:15" ht="12">
      <c r="A1028" s="1" t="s">
        <v>111</v>
      </c>
      <c r="B1028" s="1" t="s">
        <v>32</v>
      </c>
      <c r="C1028" s="2">
        <v>3740960.46</v>
      </c>
      <c r="D1028" s="2">
        <v>3944947.31</v>
      </c>
      <c r="E1028" s="2">
        <v>5717348.32</v>
      </c>
      <c r="F1028" s="2">
        <v>5239430.81</v>
      </c>
      <c r="G1028" s="2">
        <v>5451254.11</v>
      </c>
      <c r="H1028" s="2">
        <v>5991970.86</v>
      </c>
      <c r="I1028" s="2">
        <v>5962217.82</v>
      </c>
      <c r="J1028" s="2">
        <v>6223236.86</v>
      </c>
      <c r="K1028" s="2">
        <v>6913552.38</v>
      </c>
      <c r="L1028" s="2">
        <v>6817294.06</v>
      </c>
      <c r="M1028" s="2">
        <v>5100085.15</v>
      </c>
      <c r="N1028" s="2">
        <v>5678023.99</v>
      </c>
      <c r="O1028" s="3">
        <f>SUM('ILLERIN SEKTOR BAZINDA IHRACATI'!$C1028:$N1028)</f>
        <v>66780322.13</v>
      </c>
    </row>
    <row r="1029" spans="1:15" ht="12">
      <c r="A1029" s="1" t="s">
        <v>111</v>
      </c>
      <c r="B1029" s="1" t="s">
        <v>33</v>
      </c>
      <c r="C1029" s="2">
        <v>6154.72</v>
      </c>
      <c r="D1029" s="2">
        <v>7084.06</v>
      </c>
      <c r="E1029" s="2">
        <v>16047.15</v>
      </c>
      <c r="F1029" s="2">
        <v>5686.94</v>
      </c>
      <c r="G1029" s="2">
        <v>16998.35</v>
      </c>
      <c r="H1029" s="2">
        <v>13023.91</v>
      </c>
      <c r="I1029" s="2">
        <v>21528.3</v>
      </c>
      <c r="J1029" s="2">
        <v>15050.47</v>
      </c>
      <c r="K1029" s="2">
        <v>15601.91</v>
      </c>
      <c r="L1029" s="2">
        <v>15817.12</v>
      </c>
      <c r="M1029" s="2">
        <v>40658.02</v>
      </c>
      <c r="N1029" s="2">
        <v>21102.19</v>
      </c>
      <c r="O1029" s="3">
        <f>SUM('ILLERIN SEKTOR BAZINDA IHRACATI'!$C1029:$N1029)</f>
        <v>194753.14</v>
      </c>
    </row>
    <row r="1030" spans="1:15" ht="12">
      <c r="A1030" s="1" t="s">
        <v>111</v>
      </c>
      <c r="B1030" s="1" t="s">
        <v>34</v>
      </c>
      <c r="C1030" s="2">
        <v>14499026.25</v>
      </c>
      <c r="D1030" s="2">
        <v>10889471.26</v>
      </c>
      <c r="E1030" s="2">
        <v>17217878.25</v>
      </c>
      <c r="F1030" s="2">
        <v>17982011.97</v>
      </c>
      <c r="G1030" s="2">
        <v>14562939.35</v>
      </c>
      <c r="H1030" s="2">
        <v>18398468.53</v>
      </c>
      <c r="I1030" s="2">
        <v>16502212.61</v>
      </c>
      <c r="J1030" s="2">
        <v>15832942.11</v>
      </c>
      <c r="K1030" s="2">
        <v>21827690.13</v>
      </c>
      <c r="L1030" s="2">
        <v>22078459.04</v>
      </c>
      <c r="M1030" s="2">
        <v>21491642.88</v>
      </c>
      <c r="N1030" s="2">
        <v>21389144.87</v>
      </c>
      <c r="O1030" s="3">
        <f>SUM('ILLERIN SEKTOR BAZINDA IHRACATI'!$C1030:$N1030)</f>
        <v>212671887.25</v>
      </c>
    </row>
    <row r="1031" spans="1:15" ht="12">
      <c r="A1031" s="1" t="s">
        <v>111</v>
      </c>
      <c r="B1031" s="1" t="s">
        <v>35</v>
      </c>
      <c r="C1031" s="2">
        <v>538458.77</v>
      </c>
      <c r="D1031" s="2">
        <v>770731.33</v>
      </c>
      <c r="E1031" s="2">
        <v>820440.13</v>
      </c>
      <c r="F1031" s="2">
        <v>1139502.88</v>
      </c>
      <c r="G1031" s="2">
        <v>990370.92</v>
      </c>
      <c r="H1031" s="2">
        <v>807767.6</v>
      </c>
      <c r="I1031" s="2">
        <v>1071898.9</v>
      </c>
      <c r="J1031" s="2">
        <v>1057584.67</v>
      </c>
      <c r="K1031" s="2">
        <v>842052.11</v>
      </c>
      <c r="L1031" s="2">
        <v>1143283.6</v>
      </c>
      <c r="M1031" s="2">
        <v>920809.94</v>
      </c>
      <c r="N1031" s="2">
        <v>1637075.86</v>
      </c>
      <c r="O1031" s="3">
        <f>SUM('ILLERIN SEKTOR BAZINDA IHRACATI'!$C1031:$N1031)</f>
        <v>11739976.709999999</v>
      </c>
    </row>
    <row r="1032" spans="1:15" ht="12">
      <c r="A1032" s="1" t="s">
        <v>111</v>
      </c>
      <c r="B1032" s="1" t="s">
        <v>36</v>
      </c>
      <c r="C1032" s="2">
        <v>300972.72</v>
      </c>
      <c r="D1032" s="2">
        <v>262676.74</v>
      </c>
      <c r="E1032" s="2">
        <v>555555.4</v>
      </c>
      <c r="F1032" s="2">
        <v>660584.25</v>
      </c>
      <c r="G1032" s="2">
        <v>537624.99</v>
      </c>
      <c r="H1032" s="2">
        <v>427295.85</v>
      </c>
      <c r="I1032" s="2">
        <v>663901.62</v>
      </c>
      <c r="J1032" s="2">
        <v>536413.17</v>
      </c>
      <c r="K1032" s="2">
        <v>419745.82</v>
      </c>
      <c r="L1032" s="2">
        <v>815511.78</v>
      </c>
      <c r="M1032" s="2">
        <v>401135.71</v>
      </c>
      <c r="N1032" s="2">
        <v>578782.98</v>
      </c>
      <c r="O1032" s="3">
        <f>SUM('ILLERIN SEKTOR BAZINDA IHRACATI'!$C1032:$N1032)</f>
        <v>6160201.029999999</v>
      </c>
    </row>
    <row r="1033" spans="1:15" ht="12">
      <c r="A1033" s="1" t="s">
        <v>111</v>
      </c>
      <c r="B1033" s="1" t="s">
        <v>37</v>
      </c>
      <c r="C1033" s="2">
        <v>24001.69</v>
      </c>
      <c r="D1033" s="2">
        <v>11571.4</v>
      </c>
      <c r="E1033" s="2">
        <v>6104.8</v>
      </c>
      <c r="F1033" s="2">
        <v>33854.25</v>
      </c>
      <c r="G1033" s="2">
        <v>17298.07</v>
      </c>
      <c r="H1033" s="2">
        <v>27346.72</v>
      </c>
      <c r="I1033" s="2">
        <v>32933.52</v>
      </c>
      <c r="J1033" s="2">
        <v>5556.85</v>
      </c>
      <c r="K1033" s="2">
        <v>69806.99</v>
      </c>
      <c r="L1033" s="2">
        <v>57587.44</v>
      </c>
      <c r="M1033" s="2">
        <v>53840.87</v>
      </c>
      <c r="N1033" s="2">
        <v>8332.64</v>
      </c>
      <c r="O1033" s="3">
        <f>SUM('ILLERIN SEKTOR BAZINDA IHRACATI'!$C1033:$N1033)</f>
        <v>348235.24</v>
      </c>
    </row>
    <row r="1034" spans="1:15" ht="12">
      <c r="A1034" s="1" t="s">
        <v>111</v>
      </c>
      <c r="B1034" s="1" t="s">
        <v>38</v>
      </c>
      <c r="C1034" s="2">
        <v>744576.58</v>
      </c>
      <c r="D1034" s="2">
        <v>933206.43</v>
      </c>
      <c r="E1034" s="2">
        <v>1152978.61</v>
      </c>
      <c r="F1034" s="2">
        <v>1192672.26</v>
      </c>
      <c r="G1034" s="2">
        <v>1549063.17</v>
      </c>
      <c r="H1034" s="2">
        <v>1650176.77</v>
      </c>
      <c r="I1034" s="2">
        <v>2174934.31</v>
      </c>
      <c r="J1034" s="2">
        <v>1353953.94</v>
      </c>
      <c r="K1034" s="2">
        <v>1029556.64</v>
      </c>
      <c r="L1034" s="2">
        <v>858544.09</v>
      </c>
      <c r="M1034" s="2">
        <v>1796509.05</v>
      </c>
      <c r="N1034" s="2">
        <v>2463949.31</v>
      </c>
      <c r="O1034" s="3">
        <f>SUM('ILLERIN SEKTOR BAZINDA IHRACATI'!$C1034:$N1034)</f>
        <v>16900121.16</v>
      </c>
    </row>
    <row r="1035" spans="1:15" ht="12">
      <c r="A1035" s="1" t="s">
        <v>111</v>
      </c>
      <c r="B1035" s="1" t="s">
        <v>39</v>
      </c>
      <c r="D1035" s="2">
        <v>301200</v>
      </c>
      <c r="F1035" s="2">
        <v>156000</v>
      </c>
      <c r="G1035" s="2">
        <v>157200</v>
      </c>
      <c r="O1035" s="3">
        <f>SUM('ILLERIN SEKTOR BAZINDA IHRACATI'!$C1035:$N1035)</f>
        <v>614400</v>
      </c>
    </row>
    <row r="1036" spans="1:15" ht="12">
      <c r="A1036" s="1" t="s">
        <v>111</v>
      </c>
      <c r="B1036" s="1" t="s">
        <v>41</v>
      </c>
      <c r="C1036" s="2">
        <v>84166.2</v>
      </c>
      <c r="D1036" s="2">
        <v>21038.4</v>
      </c>
      <c r="E1036" s="2">
        <v>48215.49</v>
      </c>
      <c r="F1036" s="2">
        <v>16187.97</v>
      </c>
      <c r="G1036" s="2">
        <v>45264.6</v>
      </c>
      <c r="H1036" s="2">
        <v>53950.72</v>
      </c>
      <c r="I1036" s="2">
        <v>21929.18</v>
      </c>
      <c r="J1036" s="2">
        <v>4952.02</v>
      </c>
      <c r="K1036" s="2">
        <v>96706.98</v>
      </c>
      <c r="L1036" s="2">
        <v>40175.26</v>
      </c>
      <c r="M1036" s="2">
        <v>105136.07</v>
      </c>
      <c r="N1036" s="2">
        <v>93078.51</v>
      </c>
      <c r="O1036" s="3">
        <f>SUM('ILLERIN SEKTOR BAZINDA IHRACATI'!$C1036:$N1036)</f>
        <v>630801.4</v>
      </c>
    </row>
    <row r="1037" spans="1:15" ht="12">
      <c r="A1037" s="1" t="s">
        <v>111</v>
      </c>
      <c r="B1037" s="1" t="s">
        <v>42</v>
      </c>
      <c r="C1037" s="2">
        <v>3468979.5</v>
      </c>
      <c r="D1037" s="2">
        <v>5264179.82</v>
      </c>
      <c r="E1037" s="2">
        <v>7897065.88</v>
      </c>
      <c r="F1037" s="2">
        <v>8393777.21</v>
      </c>
      <c r="G1037" s="2">
        <v>5899100.31</v>
      </c>
      <c r="H1037" s="2">
        <v>5426162.1</v>
      </c>
      <c r="I1037" s="2">
        <v>7806661.56</v>
      </c>
      <c r="J1037" s="2">
        <v>5961610.74</v>
      </c>
      <c r="K1037" s="2">
        <v>6549749.79</v>
      </c>
      <c r="L1037" s="2">
        <v>12468892.81</v>
      </c>
      <c r="M1037" s="2">
        <v>10482288.9</v>
      </c>
      <c r="N1037" s="2">
        <v>5979910.61</v>
      </c>
      <c r="O1037" s="3">
        <f>SUM('ILLERIN SEKTOR BAZINDA IHRACATI'!$C1037:$N1037)</f>
        <v>85598379.23</v>
      </c>
    </row>
    <row r="1038" spans="1:15" ht="12">
      <c r="A1038" s="1" t="s">
        <v>111</v>
      </c>
      <c r="B1038" s="1" t="s">
        <v>43</v>
      </c>
      <c r="C1038" s="2">
        <v>17170553.85</v>
      </c>
      <c r="D1038" s="2">
        <v>17630673.2</v>
      </c>
      <c r="E1038" s="2">
        <v>19068309.32</v>
      </c>
      <c r="F1038" s="2">
        <v>16314817.54</v>
      </c>
      <c r="G1038" s="2">
        <v>17882869.04</v>
      </c>
      <c r="H1038" s="2">
        <v>24842388.89</v>
      </c>
      <c r="I1038" s="2">
        <v>22882872.99</v>
      </c>
      <c r="J1038" s="2">
        <v>24288147.78</v>
      </c>
      <c r="K1038" s="2">
        <v>31117929.2</v>
      </c>
      <c r="L1038" s="2">
        <v>29489032.88</v>
      </c>
      <c r="M1038" s="2">
        <v>30664956.93</v>
      </c>
      <c r="N1038" s="2">
        <v>37955878.42</v>
      </c>
      <c r="O1038" s="3">
        <f>SUM('ILLERIN SEKTOR BAZINDA IHRACATI'!$C1038:$N1038)</f>
        <v>289308430.03999996</v>
      </c>
    </row>
    <row r="1039" spans="1:15" ht="12">
      <c r="A1039" s="1" t="s">
        <v>111</v>
      </c>
      <c r="B1039" s="1" t="s">
        <v>44</v>
      </c>
      <c r="C1039" s="2">
        <v>3517807.48</v>
      </c>
      <c r="D1039" s="2">
        <v>3367165.46</v>
      </c>
      <c r="E1039" s="2">
        <v>4086480.25</v>
      </c>
      <c r="F1039" s="2">
        <v>4283446.35</v>
      </c>
      <c r="G1039" s="2">
        <v>3703366.22</v>
      </c>
      <c r="H1039" s="2">
        <v>3819690.1</v>
      </c>
      <c r="I1039" s="2">
        <v>3245482.67</v>
      </c>
      <c r="J1039" s="2">
        <v>5186896.33</v>
      </c>
      <c r="K1039" s="2">
        <v>3893508.66</v>
      </c>
      <c r="L1039" s="2">
        <v>5425466.89</v>
      </c>
      <c r="M1039" s="2">
        <v>4208664.7</v>
      </c>
      <c r="N1039" s="2">
        <v>6478779.97</v>
      </c>
      <c r="O1039" s="3">
        <f>SUM('ILLERIN SEKTOR BAZINDA IHRACATI'!$C1039:$N1039)</f>
        <v>51216755.08</v>
      </c>
    </row>
    <row r="1040" spans="1:15" ht="12">
      <c r="A1040" s="1" t="s">
        <v>111</v>
      </c>
      <c r="B1040" s="1" t="s">
        <v>45</v>
      </c>
      <c r="C1040" s="2">
        <v>83569.15</v>
      </c>
      <c r="D1040" s="2">
        <v>47881.69</v>
      </c>
      <c r="E1040" s="2">
        <v>112638.81</v>
      </c>
      <c r="F1040" s="2">
        <v>228031.65</v>
      </c>
      <c r="G1040" s="2">
        <v>290197.72</v>
      </c>
      <c r="H1040" s="2">
        <v>148158.79</v>
      </c>
      <c r="I1040" s="2">
        <v>118669.83</v>
      </c>
      <c r="J1040" s="2">
        <v>150719.5</v>
      </c>
      <c r="K1040" s="2">
        <v>264720.56</v>
      </c>
      <c r="L1040" s="2">
        <v>426252.15</v>
      </c>
      <c r="M1040" s="2">
        <v>405036.26</v>
      </c>
      <c r="N1040" s="2">
        <v>458025.52</v>
      </c>
      <c r="O1040" s="3">
        <f>SUM('ILLERIN SEKTOR BAZINDA IHRACATI'!$C1040:$N1040)</f>
        <v>2733901.6300000004</v>
      </c>
    </row>
    <row r="1041" spans="1:15" ht="12">
      <c r="A1041" s="1" t="s">
        <v>111</v>
      </c>
      <c r="B1041" s="1" t="s">
        <v>46</v>
      </c>
      <c r="C1041" s="2">
        <v>1704347.04</v>
      </c>
      <c r="D1041" s="2">
        <v>1031772.55</v>
      </c>
      <c r="E1041" s="2">
        <v>1781332.41</v>
      </c>
      <c r="F1041" s="2">
        <v>1703349.95</v>
      </c>
      <c r="G1041" s="2">
        <v>2006575.41</v>
      </c>
      <c r="H1041" s="2">
        <v>1824141.34</v>
      </c>
      <c r="I1041" s="2">
        <v>1816059.5</v>
      </c>
      <c r="J1041" s="2">
        <v>1601214.1</v>
      </c>
      <c r="K1041" s="2">
        <v>1559907.08</v>
      </c>
      <c r="L1041" s="2">
        <v>2286890.62</v>
      </c>
      <c r="M1041" s="2">
        <v>1696623.93</v>
      </c>
      <c r="N1041" s="2">
        <v>2716602.45</v>
      </c>
      <c r="O1041" s="3">
        <f>SUM('ILLERIN SEKTOR BAZINDA IHRACATI'!$C1041:$N1041)</f>
        <v>21728816.38</v>
      </c>
    </row>
    <row r="1042" spans="1:15" ht="12">
      <c r="A1042" s="1" t="s">
        <v>111</v>
      </c>
      <c r="B1042" s="1" t="s">
        <v>47</v>
      </c>
      <c r="C1042" s="2">
        <v>866074.95</v>
      </c>
      <c r="D1042" s="2">
        <v>1243298.78</v>
      </c>
      <c r="E1042" s="2">
        <v>440947.6</v>
      </c>
      <c r="F1042" s="2">
        <v>837374.06</v>
      </c>
      <c r="G1042" s="2">
        <v>725589.7</v>
      </c>
      <c r="H1042" s="2">
        <v>713652.79</v>
      </c>
      <c r="I1042" s="2">
        <v>528472.7</v>
      </c>
      <c r="J1042" s="2">
        <v>1032522.35</v>
      </c>
      <c r="K1042" s="2">
        <v>1031186.82</v>
      </c>
      <c r="L1042" s="2">
        <v>881938.57</v>
      </c>
      <c r="M1042" s="2">
        <v>834230.66</v>
      </c>
      <c r="N1042" s="2">
        <v>1187322.69</v>
      </c>
      <c r="O1042" s="3">
        <f>SUM('ILLERIN SEKTOR BAZINDA IHRACATI'!$C1042:$N1042)</f>
        <v>10322611.67</v>
      </c>
    </row>
    <row r="1043" spans="1:15" ht="12">
      <c r="A1043" s="1" t="s">
        <v>111</v>
      </c>
      <c r="B1043" s="1" t="s">
        <v>48</v>
      </c>
      <c r="C1043" s="2">
        <v>825535.67</v>
      </c>
      <c r="D1043" s="2">
        <v>466119.25</v>
      </c>
      <c r="E1043" s="2">
        <v>576853.13</v>
      </c>
      <c r="F1043" s="2">
        <v>839073.44</v>
      </c>
      <c r="G1043" s="2">
        <v>477590.59</v>
      </c>
      <c r="H1043" s="2">
        <v>635549.52</v>
      </c>
      <c r="I1043" s="2">
        <v>324998.47</v>
      </c>
      <c r="J1043" s="2">
        <v>654859.26</v>
      </c>
      <c r="K1043" s="2">
        <v>875868.48</v>
      </c>
      <c r="L1043" s="2">
        <v>921400.64</v>
      </c>
      <c r="M1043" s="2">
        <v>816800.73</v>
      </c>
      <c r="N1043" s="2">
        <v>833599.81</v>
      </c>
      <c r="O1043" s="3">
        <f>SUM('ILLERIN SEKTOR BAZINDA IHRACATI'!$C1043:$N1043)</f>
        <v>8248248.989999998</v>
      </c>
    </row>
    <row r="1044" spans="1:15" ht="12">
      <c r="A1044" s="1" t="s">
        <v>111</v>
      </c>
      <c r="B1044" s="1" t="s">
        <v>49</v>
      </c>
      <c r="C1044" s="2">
        <v>83246.62</v>
      </c>
      <c r="D1044" s="2">
        <v>150084.42</v>
      </c>
      <c r="F1044" s="2">
        <v>165983.21</v>
      </c>
      <c r="G1044" s="2">
        <v>85029.59</v>
      </c>
      <c r="H1044" s="2">
        <v>186991.15</v>
      </c>
      <c r="I1044" s="2">
        <v>130372.63</v>
      </c>
      <c r="J1044" s="2">
        <v>50394.09</v>
      </c>
      <c r="K1044" s="2">
        <v>301883.68</v>
      </c>
      <c r="L1044" s="2">
        <v>673505.4</v>
      </c>
      <c r="M1044" s="2">
        <v>266299.88</v>
      </c>
      <c r="O1044" s="3">
        <f>SUM('ILLERIN SEKTOR BAZINDA IHRACATI'!$C1044:$N1044)</f>
        <v>2093790.67</v>
      </c>
    </row>
    <row r="1045" spans="1:15" ht="12">
      <c r="A1045" s="1" t="s">
        <v>111</v>
      </c>
      <c r="B1045" s="1" t="s">
        <v>51</v>
      </c>
      <c r="C1045" s="2">
        <v>333460.97</v>
      </c>
      <c r="D1045" s="2">
        <v>164774.92</v>
      </c>
      <c r="E1045" s="2">
        <v>469062.22</v>
      </c>
      <c r="F1045" s="2">
        <v>381211.38</v>
      </c>
      <c r="G1045" s="2">
        <v>198492.23</v>
      </c>
      <c r="H1045" s="2">
        <v>350013.91</v>
      </c>
      <c r="I1045" s="2">
        <v>441914.39</v>
      </c>
      <c r="J1045" s="2">
        <v>780985.53</v>
      </c>
      <c r="K1045" s="2">
        <v>690330.35</v>
      </c>
      <c r="L1045" s="2">
        <v>690416.74</v>
      </c>
      <c r="M1045" s="2">
        <v>402204.06</v>
      </c>
      <c r="N1045" s="2">
        <v>465806.88</v>
      </c>
      <c r="O1045" s="3">
        <f>SUM('ILLERIN SEKTOR BAZINDA IHRACATI'!$C1045:$N1045)</f>
        <v>5368673.579999999</v>
      </c>
    </row>
    <row r="1046" spans="1:15" ht="12">
      <c r="A1046" s="1" t="s">
        <v>111</v>
      </c>
      <c r="B1046" s="1" t="s">
        <v>52</v>
      </c>
      <c r="C1046" s="2">
        <v>328141.93</v>
      </c>
      <c r="D1046" s="2">
        <v>269210.91</v>
      </c>
      <c r="E1046" s="2">
        <v>221750.37</v>
      </c>
      <c r="F1046" s="2">
        <v>564950.12</v>
      </c>
      <c r="G1046" s="2">
        <v>510734.41</v>
      </c>
      <c r="H1046" s="2">
        <v>574058.28</v>
      </c>
      <c r="I1046" s="2">
        <v>482557.69</v>
      </c>
      <c r="J1046" s="2">
        <v>407861.55</v>
      </c>
      <c r="K1046" s="2">
        <v>434907.91</v>
      </c>
      <c r="L1046" s="2">
        <v>702229.43</v>
      </c>
      <c r="M1046" s="2">
        <v>574885.96</v>
      </c>
      <c r="N1046" s="2">
        <v>484141.45</v>
      </c>
      <c r="O1046" s="3">
        <f>SUM('ILLERIN SEKTOR BAZINDA IHRACATI'!$C1046:$N1046)</f>
        <v>5555430.01</v>
      </c>
    </row>
    <row r="1047" spans="1:15" ht="12">
      <c r="A1047" s="1" t="s">
        <v>111</v>
      </c>
      <c r="B1047" s="1" t="s">
        <v>53</v>
      </c>
      <c r="C1047" s="2">
        <v>504505.5</v>
      </c>
      <c r="D1047" s="2">
        <v>486729</v>
      </c>
      <c r="E1047" s="2">
        <v>333825.22</v>
      </c>
      <c r="F1047" s="2">
        <v>269913.5</v>
      </c>
      <c r="G1047" s="2">
        <v>281004.4</v>
      </c>
      <c r="H1047" s="2">
        <v>196636.55</v>
      </c>
      <c r="J1047" s="2">
        <v>3567</v>
      </c>
      <c r="K1047" s="2">
        <v>54321.8</v>
      </c>
      <c r="L1047" s="2">
        <v>130419.29</v>
      </c>
      <c r="M1047" s="2">
        <v>829276.25</v>
      </c>
      <c r="N1047" s="2">
        <v>650483.75</v>
      </c>
      <c r="O1047" s="3">
        <f>SUM('ILLERIN SEKTOR BAZINDA IHRACATI'!$C1047:$N1047)</f>
        <v>3740682.2600000002</v>
      </c>
    </row>
    <row r="1048" spans="1:15" ht="12">
      <c r="A1048" s="1" t="s">
        <v>111</v>
      </c>
      <c r="B1048" s="1" t="s">
        <v>54</v>
      </c>
      <c r="G1048" s="2">
        <v>4441.83</v>
      </c>
      <c r="M1048" s="2">
        <v>40862.75</v>
      </c>
      <c r="O1048" s="3">
        <f>SUM('ILLERIN SEKTOR BAZINDA IHRACATI'!$C1048:$N1048)</f>
        <v>45304.58</v>
      </c>
    </row>
    <row r="1049" spans="1:15" ht="12">
      <c r="A1049" s="1" t="s">
        <v>112</v>
      </c>
      <c r="B1049" s="1" t="s">
        <v>31</v>
      </c>
      <c r="C1049" s="2">
        <v>2142169.9</v>
      </c>
      <c r="D1049" s="2">
        <v>1792998.58</v>
      </c>
      <c r="E1049" s="2">
        <v>2826622.46</v>
      </c>
      <c r="F1049" s="2">
        <v>2876636.74</v>
      </c>
      <c r="G1049" s="2">
        <v>2509225.91</v>
      </c>
      <c r="H1049" s="2">
        <v>1968471.22</v>
      </c>
      <c r="I1049" s="2">
        <v>2400749.58</v>
      </c>
      <c r="J1049" s="2">
        <v>2146011.83</v>
      </c>
      <c r="K1049" s="2">
        <v>1691881.4</v>
      </c>
      <c r="L1049" s="2">
        <v>2202691.66</v>
      </c>
      <c r="M1049" s="2">
        <v>1628564.68</v>
      </c>
      <c r="N1049" s="2">
        <v>2175022.56</v>
      </c>
      <c r="O1049" s="3">
        <f>SUM('ILLERIN SEKTOR BAZINDA IHRACATI'!$C1049:$N1049)</f>
        <v>26361046.519999996</v>
      </c>
    </row>
    <row r="1050" spans="1:15" ht="12">
      <c r="A1050" s="1" t="s">
        <v>112</v>
      </c>
      <c r="B1050" s="1" t="s">
        <v>32</v>
      </c>
      <c r="C1050" s="2">
        <v>519717.71</v>
      </c>
      <c r="D1050" s="2">
        <v>710607.07</v>
      </c>
      <c r="E1050" s="2">
        <v>1516359.37</v>
      </c>
      <c r="F1050" s="2">
        <v>1208274.48</v>
      </c>
      <c r="G1050" s="2">
        <v>916625.45</v>
      </c>
      <c r="H1050" s="2">
        <v>679596.8</v>
      </c>
      <c r="I1050" s="2">
        <v>1366874.15</v>
      </c>
      <c r="J1050" s="2">
        <v>1103708.48</v>
      </c>
      <c r="K1050" s="2">
        <v>1064675.17</v>
      </c>
      <c r="L1050" s="2">
        <v>1730424.56</v>
      </c>
      <c r="M1050" s="2">
        <v>1081691.02</v>
      </c>
      <c r="N1050" s="2">
        <v>1448493.34</v>
      </c>
      <c r="O1050" s="3">
        <f>SUM('ILLERIN SEKTOR BAZINDA IHRACATI'!$C1050:$N1050)</f>
        <v>13347047.6</v>
      </c>
    </row>
    <row r="1051" spans="1:15" ht="12">
      <c r="A1051" s="1" t="s">
        <v>112</v>
      </c>
      <c r="B1051" s="1" t="s">
        <v>33</v>
      </c>
      <c r="E1051" s="2">
        <v>1750.23</v>
      </c>
      <c r="F1051" s="2">
        <v>5765.63</v>
      </c>
      <c r="G1051" s="2">
        <v>494.19</v>
      </c>
      <c r="H1051" s="2">
        <v>2623.47</v>
      </c>
      <c r="I1051" s="2">
        <v>4362.26</v>
      </c>
      <c r="J1051" s="2">
        <v>1766.95</v>
      </c>
      <c r="K1051" s="2">
        <v>215.04</v>
      </c>
      <c r="L1051" s="2">
        <v>2476.98</v>
      </c>
      <c r="M1051" s="2">
        <v>12.88</v>
      </c>
      <c r="N1051" s="2">
        <v>4974.4</v>
      </c>
      <c r="O1051" s="3">
        <f>SUM('ILLERIN SEKTOR BAZINDA IHRACATI'!$C1051:$N1051)</f>
        <v>24442.03</v>
      </c>
    </row>
    <row r="1052" spans="1:15" ht="12">
      <c r="A1052" s="1" t="s">
        <v>112</v>
      </c>
      <c r="B1052" s="1" t="s">
        <v>34</v>
      </c>
      <c r="C1052" s="2">
        <v>6364968.67</v>
      </c>
      <c r="D1052" s="2">
        <v>10202610.26</v>
      </c>
      <c r="E1052" s="2">
        <v>8380122.63</v>
      </c>
      <c r="F1052" s="2">
        <v>5595795.98</v>
      </c>
      <c r="G1052" s="2">
        <v>7828886.22</v>
      </c>
      <c r="H1052" s="2">
        <v>10311532.38</v>
      </c>
      <c r="I1052" s="2">
        <v>8997790.91</v>
      </c>
      <c r="J1052" s="2">
        <v>10317601.6</v>
      </c>
      <c r="K1052" s="2">
        <v>6934003.82</v>
      </c>
      <c r="L1052" s="2">
        <v>6652567.76</v>
      </c>
      <c r="M1052" s="2">
        <v>6787888.25</v>
      </c>
      <c r="N1052" s="2">
        <v>8086242.23</v>
      </c>
      <c r="O1052" s="3">
        <f>SUM('ILLERIN SEKTOR BAZINDA IHRACATI'!$C1052:$N1052)</f>
        <v>96460010.71000001</v>
      </c>
    </row>
    <row r="1053" spans="1:15" ht="12">
      <c r="A1053" s="1" t="s">
        <v>112</v>
      </c>
      <c r="B1053" s="1" t="s">
        <v>35</v>
      </c>
      <c r="C1053" s="2">
        <v>1134444.39</v>
      </c>
      <c r="D1053" s="2">
        <v>1202756.34</v>
      </c>
      <c r="E1053" s="2">
        <v>954387.91</v>
      </c>
      <c r="F1053" s="2">
        <v>1386170.5</v>
      </c>
      <c r="G1053" s="2">
        <v>741264.53</v>
      </c>
      <c r="H1053" s="2">
        <v>1116930.26</v>
      </c>
      <c r="I1053" s="2">
        <v>898472.08</v>
      </c>
      <c r="J1053" s="2">
        <v>766645.13</v>
      </c>
      <c r="K1053" s="2">
        <v>3737873.5</v>
      </c>
      <c r="L1053" s="2">
        <v>1669544.27</v>
      </c>
      <c r="M1053" s="2">
        <v>1687128.18</v>
      </c>
      <c r="N1053" s="2">
        <v>3429775.18</v>
      </c>
      <c r="O1053" s="3">
        <f>SUM('ILLERIN SEKTOR BAZINDA IHRACATI'!$C1053:$N1053)</f>
        <v>18725392.27</v>
      </c>
    </row>
    <row r="1054" spans="1:15" ht="12">
      <c r="A1054" s="1" t="s">
        <v>112</v>
      </c>
      <c r="B1054" s="1" t="s">
        <v>36</v>
      </c>
      <c r="C1054" s="2">
        <v>10054.63</v>
      </c>
      <c r="D1054" s="2">
        <v>2415.64</v>
      </c>
      <c r="E1054" s="2">
        <v>107741.99</v>
      </c>
      <c r="F1054" s="2">
        <v>44425.76</v>
      </c>
      <c r="G1054" s="2">
        <v>61475.74</v>
      </c>
      <c r="H1054" s="2">
        <v>26281.1</v>
      </c>
      <c r="I1054" s="2">
        <v>56523.34</v>
      </c>
      <c r="J1054" s="2">
        <v>94231.69</v>
      </c>
      <c r="K1054" s="2">
        <v>16589.64</v>
      </c>
      <c r="L1054" s="2">
        <v>57940.17</v>
      </c>
      <c r="M1054" s="2">
        <v>34466.97</v>
      </c>
      <c r="N1054" s="2">
        <v>66628.7</v>
      </c>
      <c r="O1054" s="3">
        <f>SUM('ILLERIN SEKTOR BAZINDA IHRACATI'!$C1054:$N1054)</f>
        <v>578775.37</v>
      </c>
    </row>
    <row r="1055" spans="1:15" ht="12">
      <c r="A1055" s="1" t="s">
        <v>112</v>
      </c>
      <c r="B1055" s="1" t="s">
        <v>37</v>
      </c>
      <c r="C1055" s="2">
        <v>6075.79</v>
      </c>
      <c r="D1055" s="2">
        <v>3157.59</v>
      </c>
      <c r="E1055" s="2">
        <v>7808.2</v>
      </c>
      <c r="F1055" s="2">
        <v>22189.64</v>
      </c>
      <c r="G1055" s="2">
        <v>41011.6</v>
      </c>
      <c r="H1055" s="2">
        <v>14033.83</v>
      </c>
      <c r="I1055" s="2">
        <v>9438.67</v>
      </c>
      <c r="J1055" s="2">
        <v>25149.33</v>
      </c>
      <c r="K1055" s="2">
        <v>3036.53</v>
      </c>
      <c r="L1055" s="2">
        <v>48942.02</v>
      </c>
      <c r="M1055" s="2">
        <v>4078.6</v>
      </c>
      <c r="N1055" s="2">
        <v>42018.43</v>
      </c>
      <c r="O1055" s="3">
        <f>SUM('ILLERIN SEKTOR BAZINDA IHRACATI'!$C1055:$N1055)</f>
        <v>226940.23</v>
      </c>
    </row>
    <row r="1056" spans="1:15" ht="12">
      <c r="A1056" s="1" t="s">
        <v>112</v>
      </c>
      <c r="B1056" s="1" t="s">
        <v>38</v>
      </c>
      <c r="C1056" s="2">
        <v>508186.8</v>
      </c>
      <c r="D1056" s="2">
        <v>545232.77</v>
      </c>
      <c r="E1056" s="2">
        <v>757631.63</v>
      </c>
      <c r="F1056" s="2">
        <v>734618.21</v>
      </c>
      <c r="G1056" s="2">
        <v>1222733.31</v>
      </c>
      <c r="H1056" s="2">
        <v>720580.39</v>
      </c>
      <c r="I1056" s="2">
        <v>1017062.14</v>
      </c>
      <c r="J1056" s="2">
        <v>529566.94</v>
      </c>
      <c r="K1056" s="2">
        <v>402341.75</v>
      </c>
      <c r="L1056" s="2">
        <v>773074.88</v>
      </c>
      <c r="M1056" s="2">
        <v>433279.29</v>
      </c>
      <c r="N1056" s="2">
        <v>859595.54</v>
      </c>
      <c r="O1056" s="3">
        <f>SUM('ILLERIN SEKTOR BAZINDA IHRACATI'!$C1056:$N1056)</f>
        <v>8503903.649999999</v>
      </c>
    </row>
    <row r="1057" spans="1:15" ht="12">
      <c r="A1057" s="1" t="s">
        <v>112</v>
      </c>
      <c r="B1057" s="1" t="s">
        <v>39</v>
      </c>
      <c r="C1057" s="2">
        <v>1670021.08</v>
      </c>
      <c r="D1057" s="2">
        <v>1509662.9</v>
      </c>
      <c r="E1057" s="2">
        <v>554666.97</v>
      </c>
      <c r="F1057" s="2">
        <v>1835809.32</v>
      </c>
      <c r="G1057" s="2">
        <v>1300623.57</v>
      </c>
      <c r="H1057" s="2">
        <v>3092811.51</v>
      </c>
      <c r="I1057" s="2">
        <v>3046132.34</v>
      </c>
      <c r="J1057" s="2">
        <v>997316.67</v>
      </c>
      <c r="K1057" s="2">
        <v>1816402.36</v>
      </c>
      <c r="L1057" s="2">
        <v>1798512.88</v>
      </c>
      <c r="M1057" s="2">
        <v>1891493.07</v>
      </c>
      <c r="N1057" s="2">
        <v>2481838.6</v>
      </c>
      <c r="O1057" s="3">
        <f>SUM('ILLERIN SEKTOR BAZINDA IHRACATI'!$C1057:$N1057)</f>
        <v>21995291.270000003</v>
      </c>
    </row>
    <row r="1058" spans="1:15" ht="12">
      <c r="A1058" s="1" t="s">
        <v>112</v>
      </c>
      <c r="B1058" s="1" t="s">
        <v>40</v>
      </c>
      <c r="C1058" s="2">
        <v>348.07</v>
      </c>
      <c r="E1058" s="2">
        <v>31669.37</v>
      </c>
      <c r="F1058" s="2">
        <v>32578.93</v>
      </c>
      <c r="G1058" s="2">
        <v>2682.07</v>
      </c>
      <c r="K1058" s="2">
        <v>580.45</v>
      </c>
      <c r="O1058" s="3">
        <f>SUM('ILLERIN SEKTOR BAZINDA IHRACATI'!$C1058:$N1058)</f>
        <v>67858.89</v>
      </c>
    </row>
    <row r="1059" spans="1:15" ht="12">
      <c r="A1059" s="1" t="s">
        <v>112</v>
      </c>
      <c r="B1059" s="1" t="s">
        <v>41</v>
      </c>
      <c r="C1059" s="2">
        <v>72455.34</v>
      </c>
      <c r="D1059" s="2">
        <v>6202.63</v>
      </c>
      <c r="E1059" s="2">
        <v>5603.17</v>
      </c>
      <c r="F1059" s="2">
        <v>15825.54</v>
      </c>
      <c r="G1059" s="2">
        <v>2978.36</v>
      </c>
      <c r="H1059" s="2">
        <v>12323.54</v>
      </c>
      <c r="I1059" s="2">
        <v>6889.47</v>
      </c>
      <c r="J1059" s="2">
        <v>13321.39</v>
      </c>
      <c r="K1059" s="2">
        <v>22059.24</v>
      </c>
      <c r="L1059" s="2">
        <v>23882.95</v>
      </c>
      <c r="M1059" s="2">
        <v>30268.91</v>
      </c>
      <c r="N1059" s="2">
        <v>16238.82</v>
      </c>
      <c r="O1059" s="3">
        <f>SUM('ILLERIN SEKTOR BAZINDA IHRACATI'!$C1059:$N1059)</f>
        <v>228049.36000000002</v>
      </c>
    </row>
    <row r="1060" spans="1:15" ht="12">
      <c r="A1060" s="1" t="s">
        <v>112</v>
      </c>
      <c r="B1060" s="1" t="s">
        <v>42</v>
      </c>
      <c r="C1060" s="2">
        <v>2525474</v>
      </c>
      <c r="D1060" s="2">
        <v>2659816.75</v>
      </c>
      <c r="E1060" s="2">
        <v>3440374.89</v>
      </c>
      <c r="F1060" s="2">
        <v>3400784.09</v>
      </c>
      <c r="G1060" s="2">
        <v>3578671.92</v>
      </c>
      <c r="H1060" s="2">
        <v>2772699.72</v>
      </c>
      <c r="I1060" s="2">
        <v>1536226.15</v>
      </c>
      <c r="J1060" s="2">
        <v>3511180.94</v>
      </c>
      <c r="K1060" s="2">
        <v>2923307.31</v>
      </c>
      <c r="L1060" s="2">
        <v>3062942.02</v>
      </c>
      <c r="M1060" s="2">
        <v>1742753.98</v>
      </c>
      <c r="N1060" s="2">
        <v>1754433.89</v>
      </c>
      <c r="O1060" s="3">
        <f>SUM('ILLERIN SEKTOR BAZINDA IHRACATI'!$C1060:$N1060)</f>
        <v>32908665.66</v>
      </c>
    </row>
    <row r="1061" spans="1:15" ht="12">
      <c r="A1061" s="1" t="s">
        <v>112</v>
      </c>
      <c r="B1061" s="1" t="s">
        <v>43</v>
      </c>
      <c r="C1061" s="2">
        <v>19924864.79</v>
      </c>
      <c r="D1061" s="2">
        <v>17828726.05</v>
      </c>
      <c r="E1061" s="2">
        <v>17620726.15</v>
      </c>
      <c r="F1061" s="2">
        <v>12905469.49</v>
      </c>
      <c r="G1061" s="2">
        <v>18995297.77</v>
      </c>
      <c r="H1061" s="2">
        <v>19996373.59</v>
      </c>
      <c r="I1061" s="2">
        <v>21760376.61</v>
      </c>
      <c r="J1061" s="2">
        <v>19766658.95</v>
      </c>
      <c r="K1061" s="2">
        <v>27501070</v>
      </c>
      <c r="L1061" s="2">
        <v>24439301.79</v>
      </c>
      <c r="M1061" s="2">
        <v>26080431.19</v>
      </c>
      <c r="N1061" s="2">
        <v>27800079.56</v>
      </c>
      <c r="O1061" s="3">
        <f>SUM('ILLERIN SEKTOR BAZINDA IHRACATI'!$C1061:$N1061)</f>
        <v>254619375.94</v>
      </c>
    </row>
    <row r="1062" spans="1:15" ht="12">
      <c r="A1062" s="1" t="s">
        <v>112</v>
      </c>
      <c r="B1062" s="1" t="s">
        <v>44</v>
      </c>
      <c r="C1062" s="2">
        <v>5707678.24</v>
      </c>
      <c r="D1062" s="2">
        <v>5904010.43</v>
      </c>
      <c r="E1062" s="2">
        <v>9017198.49</v>
      </c>
      <c r="F1062" s="2">
        <v>8512509.63</v>
      </c>
      <c r="G1062" s="2">
        <v>7519697.32</v>
      </c>
      <c r="H1062" s="2">
        <v>8573868.29</v>
      </c>
      <c r="I1062" s="2">
        <v>8072916.5</v>
      </c>
      <c r="J1062" s="2">
        <v>8311781.25</v>
      </c>
      <c r="K1062" s="2">
        <v>8482771.24</v>
      </c>
      <c r="L1062" s="2">
        <v>8398912.88</v>
      </c>
      <c r="M1062" s="2">
        <v>7533037.71</v>
      </c>
      <c r="N1062" s="2">
        <v>7545252.07</v>
      </c>
      <c r="O1062" s="3">
        <f>SUM('ILLERIN SEKTOR BAZINDA IHRACATI'!$C1062:$N1062)</f>
        <v>93579634.04999998</v>
      </c>
    </row>
    <row r="1063" spans="1:15" ht="12">
      <c r="A1063" s="1" t="s">
        <v>112</v>
      </c>
      <c r="B1063" s="1" t="s">
        <v>45</v>
      </c>
      <c r="C1063" s="2">
        <v>1272536.93</v>
      </c>
      <c r="D1063" s="2">
        <v>1207498.68</v>
      </c>
      <c r="E1063" s="2">
        <v>1060546.06</v>
      </c>
      <c r="F1063" s="2">
        <v>1404306.23</v>
      </c>
      <c r="G1063" s="2">
        <v>1290062.64</v>
      </c>
      <c r="H1063" s="2">
        <v>1716573.13</v>
      </c>
      <c r="I1063" s="2">
        <v>1503955.27</v>
      </c>
      <c r="J1063" s="2">
        <v>962154.8</v>
      </c>
      <c r="K1063" s="2">
        <v>282271.09</v>
      </c>
      <c r="L1063" s="2">
        <v>1324617.38</v>
      </c>
      <c r="M1063" s="2">
        <v>1222265.3</v>
      </c>
      <c r="N1063" s="2">
        <v>1281359.57</v>
      </c>
      <c r="O1063" s="3">
        <f>SUM('ILLERIN SEKTOR BAZINDA IHRACATI'!$C1063:$N1063)</f>
        <v>14528147.080000002</v>
      </c>
    </row>
    <row r="1064" spans="1:15" ht="12">
      <c r="A1064" s="1" t="s">
        <v>112</v>
      </c>
      <c r="B1064" s="1" t="s">
        <v>46</v>
      </c>
      <c r="C1064" s="2">
        <v>1881509.56</v>
      </c>
      <c r="D1064" s="2">
        <v>1625563.98</v>
      </c>
      <c r="E1064" s="2">
        <v>1564936.49</v>
      </c>
      <c r="F1064" s="2">
        <v>1306073.07</v>
      </c>
      <c r="G1064" s="2">
        <v>1466810.92</v>
      </c>
      <c r="H1064" s="2">
        <v>1628735.78</v>
      </c>
      <c r="I1064" s="2">
        <v>3223540.42</v>
      </c>
      <c r="J1064" s="2">
        <v>2256714.87</v>
      </c>
      <c r="K1064" s="2">
        <v>2275322.13</v>
      </c>
      <c r="L1064" s="2">
        <v>2506714.26</v>
      </c>
      <c r="M1064" s="2">
        <v>1995874.28</v>
      </c>
      <c r="N1064" s="2">
        <v>2315673.16</v>
      </c>
      <c r="O1064" s="3">
        <f>SUM('ILLERIN SEKTOR BAZINDA IHRACATI'!$C1064:$N1064)</f>
        <v>24047468.919999998</v>
      </c>
    </row>
    <row r="1065" spans="1:15" ht="12">
      <c r="A1065" s="1" t="s">
        <v>112</v>
      </c>
      <c r="B1065" s="1" t="s">
        <v>47</v>
      </c>
      <c r="C1065" s="2">
        <v>5543126.91</v>
      </c>
      <c r="D1065" s="2">
        <v>6258329.6</v>
      </c>
      <c r="E1065" s="2">
        <v>9503357.44</v>
      </c>
      <c r="F1065" s="2">
        <v>7415343.36</v>
      </c>
      <c r="G1065" s="2">
        <v>8588809.8</v>
      </c>
      <c r="H1065" s="2">
        <v>7531560.94</v>
      </c>
      <c r="I1065" s="2">
        <v>5783964.79</v>
      </c>
      <c r="J1065" s="2">
        <v>7573636.17</v>
      </c>
      <c r="K1065" s="2">
        <v>6013264.32</v>
      </c>
      <c r="L1065" s="2">
        <v>6945949.11</v>
      </c>
      <c r="M1065" s="2">
        <v>6329514.62</v>
      </c>
      <c r="N1065" s="2">
        <v>6867427.13</v>
      </c>
      <c r="O1065" s="3">
        <f>SUM('ILLERIN SEKTOR BAZINDA IHRACATI'!$C1065:$N1065)</f>
        <v>84354284.19</v>
      </c>
    </row>
    <row r="1066" spans="1:15" ht="12">
      <c r="A1066" s="1" t="s">
        <v>112</v>
      </c>
      <c r="B1066" s="1" t="s">
        <v>48</v>
      </c>
      <c r="C1066" s="2">
        <v>1596968.36</v>
      </c>
      <c r="D1066" s="2">
        <v>538737.18</v>
      </c>
      <c r="E1066" s="2">
        <v>629356.83</v>
      </c>
      <c r="F1066" s="2">
        <v>428014.2</v>
      </c>
      <c r="G1066" s="2">
        <v>738382.35</v>
      </c>
      <c r="H1066" s="2">
        <v>2379704.24</v>
      </c>
      <c r="I1066" s="2">
        <v>808521.65</v>
      </c>
      <c r="J1066" s="2">
        <v>462999.05</v>
      </c>
      <c r="K1066" s="2">
        <v>555689.46</v>
      </c>
      <c r="L1066" s="2">
        <v>642441.3</v>
      </c>
      <c r="M1066" s="2">
        <v>2098333.13</v>
      </c>
      <c r="N1066" s="2">
        <v>2327575.79</v>
      </c>
      <c r="O1066" s="3">
        <f>SUM('ILLERIN SEKTOR BAZINDA IHRACATI'!$C1066:$N1066)</f>
        <v>13206723.54</v>
      </c>
    </row>
    <row r="1067" spans="1:15" ht="12">
      <c r="A1067" s="1" t="s">
        <v>112</v>
      </c>
      <c r="B1067" s="1" t="s">
        <v>49</v>
      </c>
      <c r="C1067" s="2">
        <v>4728992.18</v>
      </c>
      <c r="D1067" s="2">
        <v>3598102.84</v>
      </c>
      <c r="E1067" s="2">
        <v>4183525.27</v>
      </c>
      <c r="F1067" s="2">
        <v>2999138.59</v>
      </c>
      <c r="G1067" s="2">
        <v>2495978.66</v>
      </c>
      <c r="H1067" s="2">
        <v>1793306.04</v>
      </c>
      <c r="I1067" s="2">
        <v>1466220.88</v>
      </c>
      <c r="J1067" s="2">
        <v>1574672.88</v>
      </c>
      <c r="K1067" s="2">
        <v>1891781.79</v>
      </c>
      <c r="L1067" s="2">
        <v>1487982.24</v>
      </c>
      <c r="M1067" s="2">
        <v>1905814.91</v>
      </c>
      <c r="N1067" s="2">
        <v>1986855.39</v>
      </c>
      <c r="O1067" s="3">
        <f>SUM('ILLERIN SEKTOR BAZINDA IHRACATI'!$C1067:$N1067)</f>
        <v>30112371.669999994</v>
      </c>
    </row>
    <row r="1068" spans="1:15" ht="12">
      <c r="A1068" s="1" t="s">
        <v>112</v>
      </c>
      <c r="B1068" s="1" t="s">
        <v>50</v>
      </c>
      <c r="C1068" s="2">
        <v>79803.62</v>
      </c>
      <c r="D1068" s="2">
        <v>59710.77</v>
      </c>
      <c r="E1068" s="2">
        <v>126439.63</v>
      </c>
      <c r="F1068" s="2">
        <v>160540.62</v>
      </c>
      <c r="G1068" s="2">
        <v>124942.74</v>
      </c>
      <c r="H1068" s="2">
        <v>101390.66</v>
      </c>
      <c r="I1068" s="2">
        <v>149096.09</v>
      </c>
      <c r="J1068" s="2">
        <v>65598.85</v>
      </c>
      <c r="K1068" s="2">
        <v>98400.88</v>
      </c>
      <c r="L1068" s="2">
        <v>119837.4</v>
      </c>
      <c r="M1068" s="2">
        <v>72453.09</v>
      </c>
      <c r="N1068" s="2">
        <v>117928.55</v>
      </c>
      <c r="O1068" s="3">
        <f>SUM('ILLERIN SEKTOR BAZINDA IHRACATI'!$C1068:$N1068)</f>
        <v>1276142.9000000001</v>
      </c>
    </row>
    <row r="1069" spans="1:15" ht="12">
      <c r="A1069" s="1" t="s">
        <v>112</v>
      </c>
      <c r="B1069" s="1" t="s">
        <v>51</v>
      </c>
      <c r="C1069" s="2">
        <v>431995.39</v>
      </c>
      <c r="D1069" s="2">
        <v>233153.19</v>
      </c>
      <c r="E1069" s="2">
        <v>701146.35</v>
      </c>
      <c r="F1069" s="2">
        <v>441427.22</v>
      </c>
      <c r="G1069" s="2">
        <v>643735.64</v>
      </c>
      <c r="H1069" s="2">
        <v>465208.97</v>
      </c>
      <c r="I1069" s="2">
        <v>727409.26</v>
      </c>
      <c r="J1069" s="2">
        <v>790872.41</v>
      </c>
      <c r="K1069" s="2">
        <v>382987.1</v>
      </c>
      <c r="L1069" s="2">
        <v>818553.59</v>
      </c>
      <c r="M1069" s="2">
        <v>593117.14</v>
      </c>
      <c r="N1069" s="2">
        <v>508632.1</v>
      </c>
      <c r="O1069" s="3">
        <f>SUM('ILLERIN SEKTOR BAZINDA IHRACATI'!$C1069:$N1069)</f>
        <v>6738238.3599999985</v>
      </c>
    </row>
    <row r="1070" spans="1:15" ht="12">
      <c r="A1070" s="1" t="s">
        <v>112</v>
      </c>
      <c r="B1070" s="1" t="s">
        <v>52</v>
      </c>
      <c r="C1070" s="2">
        <v>4839964.11</v>
      </c>
      <c r="D1070" s="2">
        <v>1591999.02</v>
      </c>
      <c r="E1070" s="2">
        <v>513223.88</v>
      </c>
      <c r="F1070" s="2">
        <v>710758.99</v>
      </c>
      <c r="G1070" s="2">
        <v>897216.09</v>
      </c>
      <c r="H1070" s="2">
        <v>819207.61</v>
      </c>
      <c r="I1070" s="2">
        <v>664885.64</v>
      </c>
      <c r="J1070" s="2">
        <v>476238.44</v>
      </c>
      <c r="K1070" s="2">
        <v>315241.16</v>
      </c>
      <c r="L1070" s="2">
        <v>10154080.46</v>
      </c>
      <c r="M1070" s="2">
        <v>7744267.89</v>
      </c>
      <c r="N1070" s="2">
        <v>6978274.58</v>
      </c>
      <c r="O1070" s="3">
        <f>SUM('ILLERIN SEKTOR BAZINDA IHRACATI'!$C1070:$N1070)</f>
        <v>35705357.870000005</v>
      </c>
    </row>
    <row r="1071" spans="1:15" ht="12">
      <c r="A1071" s="1" t="s">
        <v>112</v>
      </c>
      <c r="B1071" s="1" t="s">
        <v>61</v>
      </c>
      <c r="C1071" s="2">
        <v>2018190</v>
      </c>
      <c r="D1071" s="2">
        <v>1424890</v>
      </c>
      <c r="E1071" s="2">
        <v>1366000</v>
      </c>
      <c r="F1071" s="2">
        <v>2397247.5</v>
      </c>
      <c r="G1071" s="2">
        <v>2128092</v>
      </c>
      <c r="H1071" s="2">
        <v>3891565</v>
      </c>
      <c r="I1071" s="2">
        <v>3395435</v>
      </c>
      <c r="J1071" s="2">
        <v>1310080</v>
      </c>
      <c r="K1071" s="2">
        <v>1598000</v>
      </c>
      <c r="L1071" s="2">
        <v>609020</v>
      </c>
      <c r="M1071" s="2">
        <v>1542280</v>
      </c>
      <c r="N1071" s="2">
        <v>1100120</v>
      </c>
      <c r="O1071" s="3">
        <f>SUM('ILLERIN SEKTOR BAZINDA IHRACATI'!$C1071:$N1071)</f>
        <v>22780919.5</v>
      </c>
    </row>
    <row r="1072" spans="1:15" ht="12">
      <c r="A1072" s="1" t="s">
        <v>112</v>
      </c>
      <c r="B1072" s="1" t="s">
        <v>53</v>
      </c>
      <c r="C1072" s="2">
        <v>67889463.36</v>
      </c>
      <c r="D1072" s="2">
        <v>61372009.11</v>
      </c>
      <c r="E1072" s="2">
        <v>48035647.75</v>
      </c>
      <c r="F1072" s="2">
        <v>25661193.2</v>
      </c>
      <c r="G1072" s="2">
        <v>26249225.82</v>
      </c>
      <c r="H1072" s="2">
        <v>18771501.65</v>
      </c>
      <c r="I1072" s="2">
        <v>17815158.77</v>
      </c>
      <c r="J1072" s="2">
        <v>4039386.86</v>
      </c>
      <c r="K1072" s="2">
        <v>15593098.01</v>
      </c>
      <c r="L1072" s="2">
        <v>44347768.49</v>
      </c>
      <c r="M1072" s="2">
        <v>73110196.09</v>
      </c>
      <c r="N1072" s="2">
        <v>89897200.04</v>
      </c>
      <c r="O1072" s="3">
        <f>SUM('ILLERIN SEKTOR BAZINDA IHRACATI'!$C1072:$N1072)</f>
        <v>492781849.15000004</v>
      </c>
    </row>
    <row r="1073" spans="1:15" ht="12">
      <c r="A1073" s="1" t="s">
        <v>112</v>
      </c>
      <c r="B1073" s="1" t="s">
        <v>54</v>
      </c>
      <c r="C1073" s="2">
        <v>21012.18</v>
      </c>
      <c r="D1073" s="2">
        <v>49583.52</v>
      </c>
      <c r="E1073" s="2">
        <v>32037.71</v>
      </c>
      <c r="F1073" s="2">
        <v>14761.97</v>
      </c>
      <c r="G1073" s="2">
        <v>270491.31</v>
      </c>
      <c r="H1073" s="2">
        <v>36545.4</v>
      </c>
      <c r="I1073" s="2">
        <v>22089.86</v>
      </c>
      <c r="J1073" s="2">
        <v>19610.98</v>
      </c>
      <c r="K1073" s="2">
        <v>33223.95</v>
      </c>
      <c r="L1073" s="2">
        <v>33522.59</v>
      </c>
      <c r="M1073" s="2">
        <v>16664.88</v>
      </c>
      <c r="N1073" s="2">
        <v>6684.63</v>
      </c>
      <c r="O1073" s="3">
        <f>SUM('ILLERIN SEKTOR BAZINDA IHRACATI'!$C1073:$N1073)</f>
        <v>556228.98</v>
      </c>
    </row>
    <row r="1074" spans="1:15" ht="12">
      <c r="A1074" s="1" t="s">
        <v>113</v>
      </c>
      <c r="B1074" s="1" t="s">
        <v>31</v>
      </c>
      <c r="C1074" s="2">
        <v>29005.86</v>
      </c>
      <c r="D1074" s="2">
        <v>255298.18</v>
      </c>
      <c r="E1074" s="2">
        <v>246234.54</v>
      </c>
      <c r="F1074" s="2">
        <v>240626.81</v>
      </c>
      <c r="G1074" s="2">
        <v>314448.81</v>
      </c>
      <c r="H1074" s="2">
        <v>206978.66</v>
      </c>
      <c r="I1074" s="2">
        <v>167881.64</v>
      </c>
      <c r="J1074" s="2">
        <v>212213.3</v>
      </c>
      <c r="K1074" s="2">
        <v>82431.8</v>
      </c>
      <c r="L1074" s="2">
        <v>168637.03</v>
      </c>
      <c r="M1074" s="2">
        <v>220406.34</v>
      </c>
      <c r="N1074" s="2">
        <v>251958.03</v>
      </c>
      <c r="O1074" s="3">
        <f>SUM('ILLERIN SEKTOR BAZINDA IHRACATI'!$C1074:$N1074)</f>
        <v>2396121</v>
      </c>
    </row>
    <row r="1075" spans="1:15" ht="12">
      <c r="A1075" s="1" t="s">
        <v>113</v>
      </c>
      <c r="B1075" s="1" t="s">
        <v>32</v>
      </c>
      <c r="C1075" s="2">
        <v>648.53</v>
      </c>
      <c r="D1075" s="2">
        <v>38418.97</v>
      </c>
      <c r="E1075" s="2">
        <v>24643.36</v>
      </c>
      <c r="F1075" s="2">
        <v>29958.71</v>
      </c>
      <c r="G1075" s="2">
        <v>64624.89</v>
      </c>
      <c r="H1075" s="2">
        <v>43361.08</v>
      </c>
      <c r="I1075" s="2">
        <v>75557.24</v>
      </c>
      <c r="J1075" s="2">
        <v>24794.26</v>
      </c>
      <c r="K1075" s="2">
        <v>92003.77</v>
      </c>
      <c r="L1075" s="2">
        <v>3119.99</v>
      </c>
      <c r="M1075" s="2">
        <v>10491.41</v>
      </c>
      <c r="N1075" s="2">
        <v>26612.38</v>
      </c>
      <c r="O1075" s="3">
        <f>SUM('ILLERIN SEKTOR BAZINDA IHRACATI'!$C1075:$N1075)</f>
        <v>434234.59</v>
      </c>
    </row>
    <row r="1076" spans="1:15" ht="12">
      <c r="A1076" s="1" t="s">
        <v>113</v>
      </c>
      <c r="B1076" s="1" t="s">
        <v>33</v>
      </c>
      <c r="C1076" s="2">
        <v>140362.36</v>
      </c>
      <c r="D1076" s="2">
        <v>277242.79</v>
      </c>
      <c r="E1076" s="2">
        <v>192304.24</v>
      </c>
      <c r="F1076" s="2">
        <v>178015.65</v>
      </c>
      <c r="G1076" s="2">
        <v>544212.48</v>
      </c>
      <c r="H1076" s="2">
        <v>84922.28</v>
      </c>
      <c r="I1076" s="2">
        <v>341902.9</v>
      </c>
      <c r="J1076" s="2">
        <v>402884.1</v>
      </c>
      <c r="K1076" s="2">
        <v>333220.38</v>
      </c>
      <c r="L1076" s="2">
        <v>31093.65</v>
      </c>
      <c r="M1076" s="2">
        <v>372653.42</v>
      </c>
      <c r="N1076" s="2">
        <v>112664.49</v>
      </c>
      <c r="O1076" s="3">
        <f>SUM('ILLERIN SEKTOR BAZINDA IHRACATI'!$C1076:$N1076)</f>
        <v>3011478.74</v>
      </c>
    </row>
    <row r="1077" spans="1:15" ht="12">
      <c r="A1077" s="1" t="s">
        <v>113</v>
      </c>
      <c r="B1077" s="1" t="s">
        <v>34</v>
      </c>
      <c r="C1077" s="2">
        <v>9208.87</v>
      </c>
      <c r="D1077" s="2">
        <v>2061.32</v>
      </c>
      <c r="E1077" s="2">
        <v>10237.4</v>
      </c>
      <c r="F1077" s="2">
        <v>295360.49</v>
      </c>
      <c r="G1077" s="2">
        <v>158625.6</v>
      </c>
      <c r="H1077" s="2">
        <v>49131.19</v>
      </c>
      <c r="I1077" s="2">
        <v>361391.42</v>
      </c>
      <c r="J1077" s="2">
        <v>404444.52</v>
      </c>
      <c r="K1077" s="2">
        <v>455377.68</v>
      </c>
      <c r="L1077" s="2">
        <v>4878.39</v>
      </c>
      <c r="M1077" s="2">
        <v>48006.61</v>
      </c>
      <c r="N1077" s="2">
        <v>186722.92</v>
      </c>
      <c r="O1077" s="3">
        <f>SUM('ILLERIN SEKTOR BAZINDA IHRACATI'!$C1077:$N1077)</f>
        <v>1985446.41</v>
      </c>
    </row>
    <row r="1078" spans="1:15" ht="12">
      <c r="A1078" s="1" t="s">
        <v>113</v>
      </c>
      <c r="B1078" s="1" t="s">
        <v>35</v>
      </c>
      <c r="C1078" s="2">
        <v>1710.78</v>
      </c>
      <c r="D1078" s="2">
        <v>29584.56</v>
      </c>
      <c r="E1078" s="2">
        <v>12969.31</v>
      </c>
      <c r="F1078" s="2">
        <v>72817.55</v>
      </c>
      <c r="G1078" s="2">
        <v>14330.86</v>
      </c>
      <c r="H1078" s="2">
        <v>22805.29</v>
      </c>
      <c r="I1078" s="2">
        <v>386861.75</v>
      </c>
      <c r="J1078" s="2">
        <v>41339.78</v>
      </c>
      <c r="K1078" s="2">
        <v>132226.9</v>
      </c>
      <c r="L1078" s="2">
        <v>16660.71</v>
      </c>
      <c r="M1078" s="2">
        <v>1819.78</v>
      </c>
      <c r="N1078" s="2">
        <v>8366.07</v>
      </c>
      <c r="O1078" s="3">
        <f>SUM('ILLERIN SEKTOR BAZINDA IHRACATI'!$C1078:$N1078)</f>
        <v>741493.34</v>
      </c>
    </row>
    <row r="1079" spans="1:15" ht="12">
      <c r="A1079" s="1" t="s">
        <v>113</v>
      </c>
      <c r="B1079" s="1" t="s">
        <v>36</v>
      </c>
      <c r="D1079" s="2">
        <v>27198.68</v>
      </c>
      <c r="E1079" s="2">
        <v>32245.47</v>
      </c>
      <c r="F1079" s="2">
        <v>657.48</v>
      </c>
      <c r="G1079" s="2">
        <v>45529.72</v>
      </c>
      <c r="H1079" s="2">
        <v>17083.91</v>
      </c>
      <c r="I1079" s="2">
        <v>15245.78</v>
      </c>
      <c r="J1079" s="2">
        <v>182872.6</v>
      </c>
      <c r="K1079" s="2">
        <v>1417.11</v>
      </c>
      <c r="L1079" s="2">
        <v>133422.71</v>
      </c>
      <c r="M1079" s="2">
        <v>7561.79</v>
      </c>
      <c r="N1079" s="2">
        <v>48197.9</v>
      </c>
      <c r="O1079" s="3">
        <f>SUM('ILLERIN SEKTOR BAZINDA IHRACATI'!$C1079:$N1079)</f>
        <v>511433.14999999997</v>
      </c>
    </row>
    <row r="1080" spans="1:15" ht="12">
      <c r="A1080" s="1" t="s">
        <v>113</v>
      </c>
      <c r="B1080" s="1" t="s">
        <v>37</v>
      </c>
      <c r="E1080" s="2">
        <v>626.22</v>
      </c>
      <c r="F1080" s="2">
        <v>32767.8</v>
      </c>
      <c r="G1080" s="2">
        <v>25242.84</v>
      </c>
      <c r="H1080" s="2">
        <v>106154.25</v>
      </c>
      <c r="I1080" s="2">
        <v>43444.18</v>
      </c>
      <c r="J1080" s="2">
        <v>2705.72</v>
      </c>
      <c r="K1080" s="2">
        <v>134869.75</v>
      </c>
      <c r="L1080" s="2">
        <v>27793.53</v>
      </c>
      <c r="M1080" s="2">
        <v>44877.37</v>
      </c>
      <c r="O1080" s="3">
        <f>SUM('ILLERIN SEKTOR BAZINDA IHRACATI'!$C1080:$N1080)</f>
        <v>418481.66000000003</v>
      </c>
    </row>
    <row r="1081" spans="1:15" ht="12">
      <c r="A1081" s="1" t="s">
        <v>113</v>
      </c>
      <c r="B1081" s="1" t="s">
        <v>38</v>
      </c>
      <c r="C1081" s="2">
        <v>679.24</v>
      </c>
      <c r="D1081" s="2">
        <v>12732.96</v>
      </c>
      <c r="E1081" s="2">
        <v>20125.6</v>
      </c>
      <c r="F1081" s="2">
        <v>14501.35</v>
      </c>
      <c r="G1081" s="2">
        <v>1256.08</v>
      </c>
      <c r="H1081" s="2">
        <v>9464.32</v>
      </c>
      <c r="I1081" s="2">
        <v>128022.57</v>
      </c>
      <c r="J1081" s="2">
        <v>356926.95</v>
      </c>
      <c r="K1081" s="2">
        <v>21095.73</v>
      </c>
      <c r="L1081" s="2">
        <v>18953.19</v>
      </c>
      <c r="M1081" s="2">
        <v>4295.02</v>
      </c>
      <c r="N1081" s="2">
        <v>57248.47</v>
      </c>
      <c r="O1081" s="3">
        <f>SUM('ILLERIN SEKTOR BAZINDA IHRACATI'!$C1081:$N1081)</f>
        <v>645301.48</v>
      </c>
    </row>
    <row r="1082" spans="1:15" ht="12">
      <c r="A1082" s="1" t="s">
        <v>113</v>
      </c>
      <c r="B1082" s="1" t="s">
        <v>39</v>
      </c>
      <c r="J1082" s="2">
        <v>2250</v>
      </c>
      <c r="K1082" s="2">
        <v>6375</v>
      </c>
      <c r="O1082" s="3">
        <f>SUM('ILLERIN SEKTOR BAZINDA IHRACATI'!$C1082:$N1082)</f>
        <v>8625</v>
      </c>
    </row>
    <row r="1083" spans="1:15" ht="12">
      <c r="A1083" s="1" t="s">
        <v>113</v>
      </c>
      <c r="B1083" s="1" t="s">
        <v>40</v>
      </c>
      <c r="C1083" s="2">
        <v>40367.1</v>
      </c>
      <c r="D1083" s="2">
        <v>50389.17</v>
      </c>
      <c r="E1083" s="2">
        <v>1098526.24</v>
      </c>
      <c r="F1083" s="2">
        <v>59075.76</v>
      </c>
      <c r="G1083" s="2">
        <v>1734441.85</v>
      </c>
      <c r="H1083" s="2">
        <v>2911187.33</v>
      </c>
      <c r="I1083" s="2">
        <v>1926959.02</v>
      </c>
      <c r="J1083" s="2">
        <v>1011193.23</v>
      </c>
      <c r="K1083" s="2">
        <v>258623.26</v>
      </c>
      <c r="L1083" s="2">
        <v>519694.11</v>
      </c>
      <c r="M1083" s="2">
        <v>463771.25</v>
      </c>
      <c r="N1083" s="2">
        <v>284093.42</v>
      </c>
      <c r="O1083" s="3">
        <f>SUM('ILLERIN SEKTOR BAZINDA IHRACATI'!$C1083:$N1083)</f>
        <v>10358321.74</v>
      </c>
    </row>
    <row r="1084" spans="1:15" ht="12">
      <c r="A1084" s="1" t="s">
        <v>113</v>
      </c>
      <c r="B1084" s="1" t="s">
        <v>41</v>
      </c>
      <c r="C1084" s="2">
        <v>201.46</v>
      </c>
      <c r="D1084" s="2">
        <v>1425.72</v>
      </c>
      <c r="F1084" s="2">
        <v>550</v>
      </c>
      <c r="G1084" s="2">
        <v>2653</v>
      </c>
      <c r="H1084" s="2">
        <v>501.23</v>
      </c>
      <c r="I1084" s="2">
        <v>4377.24</v>
      </c>
      <c r="J1084" s="2">
        <v>151.57</v>
      </c>
      <c r="K1084" s="2">
        <v>741.51</v>
      </c>
      <c r="L1084" s="2">
        <v>7509.1</v>
      </c>
      <c r="M1084" s="2">
        <v>1555</v>
      </c>
      <c r="O1084" s="3">
        <f>SUM('ILLERIN SEKTOR BAZINDA IHRACATI'!$C1084:$N1084)</f>
        <v>19665.83</v>
      </c>
    </row>
    <row r="1085" spans="1:15" ht="12">
      <c r="A1085" s="1" t="s">
        <v>113</v>
      </c>
      <c r="B1085" s="1" t="s">
        <v>42</v>
      </c>
      <c r="C1085" s="2">
        <v>99389.56</v>
      </c>
      <c r="D1085" s="2">
        <v>77755.98</v>
      </c>
      <c r="E1085" s="2">
        <v>183359.23</v>
      </c>
      <c r="F1085" s="2">
        <v>178751.52</v>
      </c>
      <c r="G1085" s="2">
        <v>64387.08</v>
      </c>
      <c r="H1085" s="2">
        <v>121224.52</v>
      </c>
      <c r="I1085" s="2">
        <v>110712.64</v>
      </c>
      <c r="J1085" s="2">
        <v>44323.54</v>
      </c>
      <c r="K1085" s="2">
        <v>64343.52</v>
      </c>
      <c r="L1085" s="2">
        <v>63404.73</v>
      </c>
      <c r="M1085" s="2">
        <v>38584.95</v>
      </c>
      <c r="N1085" s="2">
        <v>729.6</v>
      </c>
      <c r="O1085" s="3">
        <f>SUM('ILLERIN SEKTOR BAZINDA IHRACATI'!$C1085:$N1085)</f>
        <v>1046966.87</v>
      </c>
    </row>
    <row r="1086" spans="1:15" ht="12">
      <c r="A1086" s="1" t="s">
        <v>113</v>
      </c>
      <c r="B1086" s="1" t="s">
        <v>43</v>
      </c>
      <c r="C1086" s="2">
        <v>60642.6</v>
      </c>
      <c r="D1086" s="2">
        <v>24217.38</v>
      </c>
      <c r="E1086" s="2">
        <v>53104</v>
      </c>
      <c r="F1086" s="2">
        <v>178430.22</v>
      </c>
      <c r="G1086" s="2">
        <v>4704.48</v>
      </c>
      <c r="H1086" s="2">
        <v>67213.51</v>
      </c>
      <c r="I1086" s="2">
        <v>74832.6</v>
      </c>
      <c r="J1086" s="2">
        <v>135494.05</v>
      </c>
      <c r="K1086" s="2">
        <v>56134.51</v>
      </c>
      <c r="L1086" s="2">
        <v>62574.75</v>
      </c>
      <c r="M1086" s="2">
        <v>347145.82</v>
      </c>
      <c r="N1086" s="2">
        <v>171524.99</v>
      </c>
      <c r="O1086" s="3">
        <f>SUM('ILLERIN SEKTOR BAZINDA IHRACATI'!$C1086:$N1086)</f>
        <v>1236018.91</v>
      </c>
    </row>
    <row r="1087" spans="1:15" ht="12">
      <c r="A1087" s="1" t="s">
        <v>113</v>
      </c>
      <c r="B1087" s="1" t="s">
        <v>44</v>
      </c>
      <c r="C1087" s="2">
        <v>84637.61</v>
      </c>
      <c r="D1087" s="2">
        <v>59216.27</v>
      </c>
      <c r="E1087" s="2">
        <v>424572.81</v>
      </c>
      <c r="F1087" s="2">
        <v>150300.28</v>
      </c>
      <c r="G1087" s="2">
        <v>69300.01</v>
      </c>
      <c r="H1087" s="2">
        <v>67326.83</v>
      </c>
      <c r="I1087" s="2">
        <v>152854.17</v>
      </c>
      <c r="J1087" s="2">
        <v>141587.53</v>
      </c>
      <c r="K1087" s="2">
        <v>91889.19</v>
      </c>
      <c r="L1087" s="2">
        <v>173355.42</v>
      </c>
      <c r="M1087" s="2">
        <v>110990.72</v>
      </c>
      <c r="N1087" s="2">
        <v>275021.88</v>
      </c>
      <c r="O1087" s="3">
        <f>SUM('ILLERIN SEKTOR BAZINDA IHRACATI'!$C1087:$N1087)</f>
        <v>1801052.7199999997</v>
      </c>
    </row>
    <row r="1088" spans="1:15" ht="12">
      <c r="A1088" s="1" t="s">
        <v>113</v>
      </c>
      <c r="B1088" s="1" t="s">
        <v>45</v>
      </c>
      <c r="F1088" s="2">
        <v>13715.35</v>
      </c>
      <c r="J1088" s="2">
        <v>19702.43</v>
      </c>
      <c r="K1088" s="2">
        <v>600</v>
      </c>
      <c r="L1088" s="2">
        <v>10277.2</v>
      </c>
      <c r="O1088" s="3">
        <f>SUM('ILLERIN SEKTOR BAZINDA IHRACATI'!$C1088:$N1088)</f>
        <v>44294.979999999996</v>
      </c>
    </row>
    <row r="1089" spans="1:15" ht="12">
      <c r="A1089" s="1" t="s">
        <v>113</v>
      </c>
      <c r="B1089" s="1" t="s">
        <v>46</v>
      </c>
      <c r="C1089" s="2">
        <v>1720098.38</v>
      </c>
      <c r="D1089" s="2">
        <v>1871359.29</v>
      </c>
      <c r="E1089" s="2">
        <v>1880981.17</v>
      </c>
      <c r="F1089" s="2">
        <v>1761168.3</v>
      </c>
      <c r="G1089" s="2">
        <v>2775628.54</v>
      </c>
      <c r="H1089" s="2">
        <v>2652377.51</v>
      </c>
      <c r="I1089" s="2">
        <v>3801976.8</v>
      </c>
      <c r="J1089" s="2">
        <v>2827677.42</v>
      </c>
      <c r="K1089" s="2">
        <v>2960706.12</v>
      </c>
      <c r="L1089" s="2">
        <v>3076194.34</v>
      </c>
      <c r="M1089" s="2">
        <v>3043562.8</v>
      </c>
      <c r="N1089" s="2">
        <v>3066175.13</v>
      </c>
      <c r="O1089" s="3">
        <f>SUM('ILLERIN SEKTOR BAZINDA IHRACATI'!$C1089:$N1089)</f>
        <v>31437905.799999997</v>
      </c>
    </row>
    <row r="1090" spans="1:15" ht="12">
      <c r="A1090" s="1" t="s">
        <v>113</v>
      </c>
      <c r="B1090" s="1" t="s">
        <v>47</v>
      </c>
      <c r="C1090" s="2">
        <v>5085.45</v>
      </c>
      <c r="D1090" s="2">
        <v>13187.16</v>
      </c>
      <c r="E1090" s="2">
        <v>1073720.84</v>
      </c>
      <c r="F1090" s="2">
        <v>1003119.09</v>
      </c>
      <c r="G1090" s="2">
        <v>19874.3</v>
      </c>
      <c r="H1090" s="2">
        <v>72876.17</v>
      </c>
      <c r="I1090" s="2">
        <v>358569.69</v>
      </c>
      <c r="J1090" s="2">
        <v>301659.14</v>
      </c>
      <c r="K1090" s="2">
        <v>187858.23</v>
      </c>
      <c r="L1090" s="2">
        <v>8722.32</v>
      </c>
      <c r="M1090" s="2">
        <v>9508.25</v>
      </c>
      <c r="N1090" s="2">
        <v>245761.57</v>
      </c>
      <c r="O1090" s="3">
        <f>SUM('ILLERIN SEKTOR BAZINDA IHRACATI'!$C1090:$N1090)</f>
        <v>3299942.2099999995</v>
      </c>
    </row>
    <row r="1091" spans="1:15" ht="12">
      <c r="A1091" s="1" t="s">
        <v>113</v>
      </c>
      <c r="B1091" s="1" t="s">
        <v>48</v>
      </c>
      <c r="C1091" s="2">
        <v>28895.68</v>
      </c>
      <c r="D1091" s="2">
        <v>5917.55</v>
      </c>
      <c r="E1091" s="2">
        <v>6157.99</v>
      </c>
      <c r="F1091" s="2">
        <v>38482.04</v>
      </c>
      <c r="G1091" s="2">
        <v>38233.85</v>
      </c>
      <c r="H1091" s="2">
        <v>17619.05</v>
      </c>
      <c r="I1091" s="2">
        <v>60964.1</v>
      </c>
      <c r="J1091" s="2">
        <v>90399.91</v>
      </c>
      <c r="K1091" s="2">
        <v>63699.54</v>
      </c>
      <c r="L1091" s="2">
        <v>87444.08</v>
      </c>
      <c r="M1091" s="2">
        <v>152199.61</v>
      </c>
      <c r="N1091" s="2">
        <v>35314.36</v>
      </c>
      <c r="O1091" s="3">
        <f>SUM('ILLERIN SEKTOR BAZINDA IHRACATI'!$C1091:$N1091)</f>
        <v>625327.76</v>
      </c>
    </row>
    <row r="1092" spans="1:15" ht="12">
      <c r="A1092" s="1" t="s">
        <v>113</v>
      </c>
      <c r="B1092" s="1" t="s">
        <v>49</v>
      </c>
      <c r="C1092" s="2">
        <v>10540483.72</v>
      </c>
      <c r="D1092" s="2">
        <v>11363772.78</v>
      </c>
      <c r="E1092" s="2">
        <v>14314343.88</v>
      </c>
      <c r="F1092" s="2">
        <v>15040177.47</v>
      </c>
      <c r="G1092" s="2">
        <v>13755085.07</v>
      </c>
      <c r="H1092" s="2">
        <v>15387512.13</v>
      </c>
      <c r="I1092" s="2">
        <v>16505549.47</v>
      </c>
      <c r="J1092" s="2">
        <v>15443238.27</v>
      </c>
      <c r="K1092" s="2">
        <v>13803569.93</v>
      </c>
      <c r="L1092" s="2">
        <v>12501678.6</v>
      </c>
      <c r="M1092" s="2">
        <v>12510745.58</v>
      </c>
      <c r="N1092" s="2">
        <v>13643631.05</v>
      </c>
      <c r="O1092" s="3">
        <f>SUM('ILLERIN SEKTOR BAZINDA IHRACATI'!$C1092:$N1092)</f>
        <v>164809787.95000002</v>
      </c>
    </row>
    <row r="1093" spans="1:15" ht="12">
      <c r="A1093" s="1" t="s">
        <v>113</v>
      </c>
      <c r="B1093" s="1" t="s">
        <v>50</v>
      </c>
      <c r="C1093" s="2">
        <v>28280.44</v>
      </c>
      <c r="E1093" s="2">
        <v>19069.11</v>
      </c>
      <c r="F1093" s="2">
        <v>24885.73</v>
      </c>
      <c r="G1093" s="2">
        <v>8968.67</v>
      </c>
      <c r="I1093" s="2">
        <v>22354.93</v>
      </c>
      <c r="J1093" s="2">
        <v>1425.6</v>
      </c>
      <c r="L1093" s="2">
        <v>2766</v>
      </c>
      <c r="O1093" s="3">
        <f>SUM('ILLERIN SEKTOR BAZINDA IHRACATI'!$C1093:$N1093)</f>
        <v>107750.48000000001</v>
      </c>
    </row>
    <row r="1094" spans="1:15" ht="12">
      <c r="A1094" s="1" t="s">
        <v>113</v>
      </c>
      <c r="B1094" s="1" t="s">
        <v>51</v>
      </c>
      <c r="C1094" s="2">
        <v>15999.09</v>
      </c>
      <c r="D1094" s="2">
        <v>5691.11</v>
      </c>
      <c r="E1094" s="2">
        <v>18070.82</v>
      </c>
      <c r="F1094" s="2">
        <v>46604.42</v>
      </c>
      <c r="G1094" s="2">
        <v>48817.79</v>
      </c>
      <c r="H1094" s="2">
        <v>14701.06</v>
      </c>
      <c r="I1094" s="2">
        <v>4800</v>
      </c>
      <c r="J1094" s="2">
        <v>1.09</v>
      </c>
      <c r="K1094" s="2">
        <v>2021.82</v>
      </c>
      <c r="L1094" s="2">
        <v>20759.86</v>
      </c>
      <c r="O1094" s="3">
        <f>SUM('ILLERIN SEKTOR BAZINDA IHRACATI'!$C1094:$N1094)</f>
        <v>177467.06</v>
      </c>
    </row>
    <row r="1095" spans="1:15" ht="12">
      <c r="A1095" s="1" t="s">
        <v>113</v>
      </c>
      <c r="B1095" s="1" t="s">
        <v>52</v>
      </c>
      <c r="C1095" s="2">
        <v>57919.92</v>
      </c>
      <c r="D1095" s="2">
        <v>39087.55</v>
      </c>
      <c r="E1095" s="2">
        <v>16448.75</v>
      </c>
      <c r="F1095" s="2">
        <v>85741.72</v>
      </c>
      <c r="G1095" s="2">
        <v>30271.62</v>
      </c>
      <c r="H1095" s="2">
        <v>32013.22</v>
      </c>
      <c r="I1095" s="2">
        <v>12237.57</v>
      </c>
      <c r="J1095" s="2">
        <v>4867.8</v>
      </c>
      <c r="K1095" s="2">
        <v>19.74</v>
      </c>
      <c r="L1095" s="2">
        <v>5476.62</v>
      </c>
      <c r="M1095" s="2">
        <v>13785.78</v>
      </c>
      <c r="N1095" s="2">
        <v>73072.97</v>
      </c>
      <c r="O1095" s="3">
        <f>SUM('ILLERIN SEKTOR BAZINDA IHRACATI'!$C1095:$N1095)</f>
        <v>370943.26</v>
      </c>
    </row>
    <row r="1096" spans="1:15" ht="12">
      <c r="A1096" s="1" t="s">
        <v>113</v>
      </c>
      <c r="B1096" s="1" t="s">
        <v>53</v>
      </c>
      <c r="C1096" s="2">
        <v>1471808.88</v>
      </c>
      <c r="D1096" s="2">
        <v>1570608.18</v>
      </c>
      <c r="E1096" s="2">
        <v>2525000.27</v>
      </c>
      <c r="F1096" s="2">
        <v>2334570.17</v>
      </c>
      <c r="G1096" s="2">
        <v>1561311.23</v>
      </c>
      <c r="H1096" s="2">
        <v>924641.68</v>
      </c>
      <c r="I1096" s="2">
        <v>255660</v>
      </c>
      <c r="J1096" s="2">
        <v>352377.3</v>
      </c>
      <c r="K1096" s="2">
        <v>518198.42</v>
      </c>
      <c r="L1096" s="2">
        <v>1513095.73</v>
      </c>
      <c r="M1096" s="2">
        <v>1769831.89</v>
      </c>
      <c r="N1096" s="2">
        <v>3169491.41</v>
      </c>
      <c r="O1096" s="3">
        <f>SUM('ILLERIN SEKTOR BAZINDA IHRACATI'!$C1096:$N1096)</f>
        <v>17966595.160000004</v>
      </c>
    </row>
    <row r="1097" spans="1:15" ht="12">
      <c r="A1097" s="1" t="s">
        <v>113</v>
      </c>
      <c r="B1097" s="1" t="s">
        <v>54</v>
      </c>
      <c r="C1097" s="2">
        <v>70762.2</v>
      </c>
      <c r="D1097" s="2">
        <v>111491.97</v>
      </c>
      <c r="E1097" s="2">
        <v>124550.42</v>
      </c>
      <c r="F1097" s="2">
        <v>32636.1</v>
      </c>
      <c r="G1097" s="2">
        <v>305993.22</v>
      </c>
      <c r="H1097" s="2">
        <v>49193.3</v>
      </c>
      <c r="I1097" s="2">
        <v>59773.21</v>
      </c>
      <c r="J1097" s="2">
        <v>59750.89</v>
      </c>
      <c r="L1097" s="2">
        <v>31535.4</v>
      </c>
      <c r="M1097" s="2">
        <v>9642.95</v>
      </c>
      <c r="N1097" s="2">
        <v>30436.48</v>
      </c>
      <c r="O1097" s="3">
        <f>SUM('ILLERIN SEKTOR BAZINDA IHRACATI'!$C1097:$N1097)</f>
        <v>885766.1399999999</v>
      </c>
    </row>
    <row r="1098" spans="1:15" ht="12">
      <c r="A1098" s="1" t="s">
        <v>114</v>
      </c>
      <c r="B1098" s="1" t="s">
        <v>31</v>
      </c>
      <c r="D1098" s="2">
        <v>27300</v>
      </c>
      <c r="E1098" s="2">
        <v>18900</v>
      </c>
      <c r="F1098" s="2">
        <v>17500</v>
      </c>
      <c r="G1098" s="2">
        <v>74146</v>
      </c>
      <c r="H1098" s="2">
        <v>55300</v>
      </c>
      <c r="I1098" s="2">
        <v>27300</v>
      </c>
      <c r="J1098" s="2">
        <v>61150</v>
      </c>
      <c r="L1098" s="2">
        <v>52650</v>
      </c>
      <c r="N1098" s="2">
        <v>58800</v>
      </c>
      <c r="O1098" s="3">
        <f>SUM('ILLERIN SEKTOR BAZINDA IHRACATI'!$C1098:$N1098)</f>
        <v>393046</v>
      </c>
    </row>
    <row r="1099" spans="1:15" ht="12">
      <c r="A1099" s="1" t="s">
        <v>114</v>
      </c>
      <c r="B1099" s="1" t="s">
        <v>32</v>
      </c>
      <c r="C1099" s="2">
        <v>1533620</v>
      </c>
      <c r="D1099" s="2">
        <v>593125.09</v>
      </c>
      <c r="E1099" s="2">
        <v>901250</v>
      </c>
      <c r="F1099" s="2">
        <v>790500</v>
      </c>
      <c r="G1099" s="2">
        <v>859417.58</v>
      </c>
      <c r="H1099" s="2">
        <v>260000</v>
      </c>
      <c r="I1099" s="2">
        <v>326080</v>
      </c>
      <c r="J1099" s="2">
        <v>390015</v>
      </c>
      <c r="K1099" s="2">
        <v>563000</v>
      </c>
      <c r="L1099" s="2">
        <v>366000</v>
      </c>
      <c r="M1099" s="2">
        <v>467000</v>
      </c>
      <c r="N1099" s="2">
        <v>290000</v>
      </c>
      <c r="O1099" s="3">
        <f>SUM('ILLERIN SEKTOR BAZINDA IHRACATI'!$C1099:$N1099)</f>
        <v>7340007.67</v>
      </c>
    </row>
    <row r="1100" spans="1:15" ht="12">
      <c r="A1100" s="1" t="s">
        <v>114</v>
      </c>
      <c r="B1100" s="1" t="s">
        <v>35</v>
      </c>
      <c r="G1100" s="2">
        <v>7916.4</v>
      </c>
      <c r="O1100" s="3">
        <f>SUM('ILLERIN SEKTOR BAZINDA IHRACATI'!$C1100:$N1100)</f>
        <v>7916.4</v>
      </c>
    </row>
    <row r="1101" spans="1:15" ht="12">
      <c r="A1101" s="1" t="s">
        <v>114</v>
      </c>
      <c r="B1101" s="1" t="s">
        <v>38</v>
      </c>
      <c r="D1101" s="2">
        <v>5280</v>
      </c>
      <c r="O1101" s="3">
        <f>SUM('ILLERIN SEKTOR BAZINDA IHRACATI'!$C1101:$N1101)</f>
        <v>5280</v>
      </c>
    </row>
    <row r="1102" spans="1:15" ht="12">
      <c r="A1102" s="1" t="s">
        <v>114</v>
      </c>
      <c r="B1102" s="1" t="s">
        <v>42</v>
      </c>
      <c r="D1102" s="2">
        <v>22593.65</v>
      </c>
      <c r="E1102" s="2">
        <v>18363.31</v>
      </c>
      <c r="O1102" s="3">
        <f>SUM('ILLERIN SEKTOR BAZINDA IHRACATI'!$C1102:$N1102)</f>
        <v>40956.96000000001</v>
      </c>
    </row>
    <row r="1103" spans="1:15" ht="12">
      <c r="A1103" s="1" t="s">
        <v>114</v>
      </c>
      <c r="B1103" s="1" t="s">
        <v>44</v>
      </c>
      <c r="D1103" s="2">
        <v>13962.8</v>
      </c>
      <c r="J1103" s="2">
        <v>38712</v>
      </c>
      <c r="O1103" s="3">
        <f>SUM('ILLERIN SEKTOR BAZINDA IHRACATI'!$C1103:$N1103)</f>
        <v>52674.8</v>
      </c>
    </row>
    <row r="1104" spans="1:15" ht="12">
      <c r="A1104" s="1" t="s">
        <v>114</v>
      </c>
      <c r="B1104" s="1" t="s">
        <v>46</v>
      </c>
      <c r="K1104" s="2">
        <v>197098.5</v>
      </c>
      <c r="L1104" s="2">
        <v>615822</v>
      </c>
      <c r="M1104" s="2">
        <v>569770.5</v>
      </c>
      <c r="N1104" s="2">
        <v>600300</v>
      </c>
      <c r="O1104" s="3">
        <f>SUM('ILLERIN SEKTOR BAZINDA IHRACATI'!$C1104:$N1104)</f>
        <v>1982991</v>
      </c>
    </row>
    <row r="1105" spans="1:15" ht="12">
      <c r="A1105" s="1" t="s">
        <v>114</v>
      </c>
      <c r="B1105" s="1" t="s">
        <v>47</v>
      </c>
      <c r="C1105" s="2">
        <v>224798</v>
      </c>
      <c r="D1105" s="2">
        <v>21870</v>
      </c>
      <c r="E1105" s="2">
        <v>100826.45</v>
      </c>
      <c r="F1105" s="2">
        <v>35400</v>
      </c>
      <c r="O1105" s="3">
        <f>SUM('ILLERIN SEKTOR BAZINDA IHRACATI'!$C1105:$N1105)</f>
        <v>382894.45</v>
      </c>
    </row>
    <row r="1106" spans="1:15" ht="12">
      <c r="A1106" s="1" t="s">
        <v>114</v>
      </c>
      <c r="B1106" s="1" t="s">
        <v>51</v>
      </c>
      <c r="C1106" s="2">
        <v>26700</v>
      </c>
      <c r="O1106" s="3">
        <f>SUM('ILLERIN SEKTOR BAZINDA IHRACATI'!$C1106:$N1106)</f>
        <v>26700</v>
      </c>
    </row>
    <row r="1107" spans="1:15" ht="12">
      <c r="A1107" s="1" t="s">
        <v>115</v>
      </c>
      <c r="B1107" s="1" t="s">
        <v>31</v>
      </c>
      <c r="C1107" s="2">
        <v>387.02</v>
      </c>
      <c r="D1107" s="2">
        <v>42632.4</v>
      </c>
      <c r="E1107" s="2">
        <v>190072.4</v>
      </c>
      <c r="F1107" s="2">
        <v>97814.92</v>
      </c>
      <c r="G1107" s="2">
        <v>115964.06</v>
      </c>
      <c r="H1107" s="2">
        <v>21843.75</v>
      </c>
      <c r="I1107" s="2">
        <v>14527.7</v>
      </c>
      <c r="J1107" s="2">
        <v>68759.03</v>
      </c>
      <c r="K1107" s="2">
        <v>46231.42</v>
      </c>
      <c r="L1107" s="2">
        <v>25578.31</v>
      </c>
      <c r="M1107" s="2">
        <v>166977.23</v>
      </c>
      <c r="N1107" s="2">
        <v>34886.87</v>
      </c>
      <c r="O1107" s="3">
        <f>SUM('ILLERIN SEKTOR BAZINDA IHRACATI'!$C1107:$N1107)</f>
        <v>825675.1100000001</v>
      </c>
    </row>
    <row r="1108" spans="1:15" ht="12">
      <c r="A1108" s="1" t="s">
        <v>115</v>
      </c>
      <c r="B1108" s="1" t="s">
        <v>32</v>
      </c>
      <c r="C1108" s="2">
        <v>132122.8</v>
      </c>
      <c r="D1108" s="2">
        <v>88421.19</v>
      </c>
      <c r="E1108" s="2">
        <v>41304.2</v>
      </c>
      <c r="F1108" s="2">
        <v>34101.2</v>
      </c>
      <c r="G1108" s="2">
        <v>94535.85</v>
      </c>
      <c r="H1108" s="2">
        <v>11970.26</v>
      </c>
      <c r="I1108" s="2">
        <v>35554.67</v>
      </c>
      <c r="J1108" s="2">
        <v>44697.62</v>
      </c>
      <c r="K1108" s="2">
        <v>14357.93</v>
      </c>
      <c r="L1108" s="2">
        <v>11540.35</v>
      </c>
      <c r="M1108" s="2">
        <v>16196.94</v>
      </c>
      <c r="N1108" s="2">
        <v>68038.46</v>
      </c>
      <c r="O1108" s="3">
        <f>SUM('ILLERIN SEKTOR BAZINDA IHRACATI'!$C1108:$N1108)</f>
        <v>592841.4699999999</v>
      </c>
    </row>
    <row r="1109" spans="1:15" ht="12">
      <c r="A1109" s="1" t="s">
        <v>115</v>
      </c>
      <c r="B1109" s="1" t="s">
        <v>33</v>
      </c>
      <c r="L1109" s="2">
        <v>268.56</v>
      </c>
      <c r="M1109" s="2">
        <v>7622.78</v>
      </c>
      <c r="N1109" s="2">
        <v>146.6</v>
      </c>
      <c r="O1109" s="3">
        <f>SUM('ILLERIN SEKTOR BAZINDA IHRACATI'!$C1109:$N1109)</f>
        <v>8037.9400000000005</v>
      </c>
    </row>
    <row r="1110" spans="1:15" ht="12">
      <c r="A1110" s="1" t="s">
        <v>115</v>
      </c>
      <c r="B1110" s="1" t="s">
        <v>34</v>
      </c>
      <c r="C1110" s="2">
        <v>6046.4</v>
      </c>
      <c r="D1110" s="2">
        <v>3054.33</v>
      </c>
      <c r="F1110" s="2">
        <v>2377.84</v>
      </c>
      <c r="H1110" s="2">
        <v>11</v>
      </c>
      <c r="I1110" s="2">
        <v>3100</v>
      </c>
      <c r="J1110" s="2">
        <v>866.71</v>
      </c>
      <c r="K1110" s="2">
        <v>1590.8</v>
      </c>
      <c r="L1110" s="2">
        <v>360</v>
      </c>
      <c r="N1110" s="2">
        <v>42435.2</v>
      </c>
      <c r="O1110" s="3">
        <f>SUM('ILLERIN SEKTOR BAZINDA IHRACATI'!$C1110:$N1110)</f>
        <v>59842.28</v>
      </c>
    </row>
    <row r="1111" spans="1:15" ht="12">
      <c r="A1111" s="1" t="s">
        <v>115</v>
      </c>
      <c r="B1111" s="1" t="s">
        <v>35</v>
      </c>
      <c r="C1111" s="2">
        <v>54331.83</v>
      </c>
      <c r="D1111" s="2">
        <v>67937.85</v>
      </c>
      <c r="E1111" s="2">
        <v>222112.84</v>
      </c>
      <c r="F1111" s="2">
        <v>145679.55</v>
      </c>
      <c r="G1111" s="2">
        <v>92661.6</v>
      </c>
      <c r="H1111" s="2">
        <v>90891.7</v>
      </c>
      <c r="I1111" s="2">
        <v>119861.38</v>
      </c>
      <c r="J1111" s="2">
        <v>76239.02</v>
      </c>
      <c r="K1111" s="2">
        <v>128050.57</v>
      </c>
      <c r="L1111" s="2">
        <v>76531.46</v>
      </c>
      <c r="M1111" s="2">
        <v>55587.95</v>
      </c>
      <c r="N1111" s="2">
        <v>60576.17</v>
      </c>
      <c r="O1111" s="3">
        <f>SUM('ILLERIN SEKTOR BAZINDA IHRACATI'!$C1111:$N1111)</f>
        <v>1190461.92</v>
      </c>
    </row>
    <row r="1112" spans="1:15" ht="12">
      <c r="A1112" s="1" t="s">
        <v>115</v>
      </c>
      <c r="B1112" s="1" t="s">
        <v>36</v>
      </c>
      <c r="C1112" s="2">
        <v>826.3</v>
      </c>
      <c r="D1112" s="2">
        <v>17070.08</v>
      </c>
      <c r="E1112" s="2">
        <v>11109.07</v>
      </c>
      <c r="F1112" s="2">
        <v>9452.49</v>
      </c>
      <c r="G1112" s="2">
        <v>2142.5</v>
      </c>
      <c r="H1112" s="2">
        <v>4912.67</v>
      </c>
      <c r="I1112" s="2">
        <v>9246.35</v>
      </c>
      <c r="N1112" s="2">
        <v>6696.33</v>
      </c>
      <c r="O1112" s="3">
        <f>SUM('ILLERIN SEKTOR BAZINDA IHRACATI'!$C1112:$N1112)</f>
        <v>61455.79</v>
      </c>
    </row>
    <row r="1113" spans="1:15" ht="12">
      <c r="A1113" s="1" t="s">
        <v>115</v>
      </c>
      <c r="B1113" s="1" t="s">
        <v>38</v>
      </c>
      <c r="C1113" s="2">
        <v>263.21</v>
      </c>
      <c r="D1113" s="2">
        <v>16055.5</v>
      </c>
      <c r="E1113" s="2">
        <v>77901.81</v>
      </c>
      <c r="F1113" s="2">
        <v>70.8</v>
      </c>
      <c r="G1113" s="2">
        <v>3959.66</v>
      </c>
      <c r="H1113" s="2">
        <v>57099.43</v>
      </c>
      <c r="I1113" s="2">
        <v>663.6</v>
      </c>
      <c r="J1113" s="2">
        <v>73843.74</v>
      </c>
      <c r="K1113" s="2">
        <v>448</v>
      </c>
      <c r="L1113" s="2">
        <v>71943.32</v>
      </c>
      <c r="N1113" s="2">
        <v>58374.39</v>
      </c>
      <c r="O1113" s="3">
        <f>SUM('ILLERIN SEKTOR BAZINDA IHRACATI'!$C1113:$N1113)</f>
        <v>360623.46</v>
      </c>
    </row>
    <row r="1114" spans="1:15" ht="12">
      <c r="A1114" s="1" t="s">
        <v>115</v>
      </c>
      <c r="B1114" s="1" t="s">
        <v>39</v>
      </c>
      <c r="C1114" s="2">
        <v>740.18</v>
      </c>
      <c r="D1114" s="2">
        <v>1769.2</v>
      </c>
      <c r="E1114" s="2">
        <v>1354.5</v>
      </c>
      <c r="H1114" s="2">
        <v>2682.2</v>
      </c>
      <c r="M1114" s="2">
        <v>667.5</v>
      </c>
      <c r="O1114" s="3">
        <f>SUM('ILLERIN SEKTOR BAZINDA IHRACATI'!$C1114:$N1114)</f>
        <v>7213.58</v>
      </c>
    </row>
    <row r="1115" spans="1:15" ht="12">
      <c r="A1115" s="1" t="s">
        <v>115</v>
      </c>
      <c r="B1115" s="1" t="s">
        <v>40</v>
      </c>
      <c r="N1115" s="2">
        <v>150</v>
      </c>
      <c r="O1115" s="3">
        <f>SUM('ILLERIN SEKTOR BAZINDA IHRACATI'!$C1115:$N1115)</f>
        <v>150</v>
      </c>
    </row>
    <row r="1116" spans="1:15" ht="12">
      <c r="A1116" s="1" t="s">
        <v>115</v>
      </c>
      <c r="B1116" s="1" t="s">
        <v>41</v>
      </c>
      <c r="C1116" s="2">
        <v>1500997.59</v>
      </c>
      <c r="D1116" s="2">
        <v>577678.53</v>
      </c>
      <c r="E1116" s="2">
        <v>1479617.67</v>
      </c>
      <c r="F1116" s="2">
        <v>625164.17</v>
      </c>
      <c r="G1116" s="2">
        <v>764161.86</v>
      </c>
      <c r="H1116" s="2">
        <v>1756628.07</v>
      </c>
      <c r="I1116" s="2">
        <v>2204673.07</v>
      </c>
      <c r="J1116" s="2">
        <v>1129138.9</v>
      </c>
      <c r="K1116" s="2">
        <v>1257723.59</v>
      </c>
      <c r="L1116" s="2">
        <v>1284684.67</v>
      </c>
      <c r="M1116" s="2">
        <v>302500.62</v>
      </c>
      <c r="N1116" s="2">
        <v>1213716.33</v>
      </c>
      <c r="O1116" s="3">
        <f>SUM('ILLERIN SEKTOR BAZINDA IHRACATI'!$C1116:$N1116)</f>
        <v>14096685.07</v>
      </c>
    </row>
    <row r="1117" spans="1:15" ht="12">
      <c r="A1117" s="1" t="s">
        <v>115</v>
      </c>
      <c r="B1117" s="1" t="s">
        <v>42</v>
      </c>
      <c r="C1117" s="2">
        <v>378061.36</v>
      </c>
      <c r="D1117" s="2">
        <v>534483.33</v>
      </c>
      <c r="E1117" s="2">
        <v>306424.3</v>
      </c>
      <c r="F1117" s="2">
        <v>324549.76</v>
      </c>
      <c r="G1117" s="2">
        <v>216075.33</v>
      </c>
      <c r="H1117" s="2">
        <v>258874.88</v>
      </c>
      <c r="I1117" s="2">
        <v>335439.14</v>
      </c>
      <c r="J1117" s="2">
        <v>378947.63</v>
      </c>
      <c r="K1117" s="2">
        <v>271050.08</v>
      </c>
      <c r="L1117" s="2">
        <v>306292.28</v>
      </c>
      <c r="M1117" s="2">
        <v>169512.26</v>
      </c>
      <c r="N1117" s="2">
        <v>354862.45</v>
      </c>
      <c r="O1117" s="3">
        <f>SUM('ILLERIN SEKTOR BAZINDA IHRACATI'!$C1117:$N1117)</f>
        <v>3834572.8</v>
      </c>
    </row>
    <row r="1118" spans="1:15" ht="12">
      <c r="A1118" s="1" t="s">
        <v>115</v>
      </c>
      <c r="B1118" s="1" t="s">
        <v>43</v>
      </c>
      <c r="C1118" s="2">
        <v>146592.52</v>
      </c>
      <c r="D1118" s="2">
        <v>66725.69</v>
      </c>
      <c r="E1118" s="2">
        <v>17498.76</v>
      </c>
      <c r="F1118" s="2">
        <v>594512.34</v>
      </c>
      <c r="G1118" s="2">
        <v>809024.29</v>
      </c>
      <c r="H1118" s="2">
        <v>1356309.5</v>
      </c>
      <c r="I1118" s="2">
        <v>10708007.26</v>
      </c>
      <c r="J1118" s="2">
        <v>11628997.01</v>
      </c>
      <c r="K1118" s="2">
        <v>8665161.1</v>
      </c>
      <c r="L1118" s="2">
        <v>2323577.26</v>
      </c>
      <c r="M1118" s="2">
        <v>1007246.1</v>
      </c>
      <c r="N1118" s="2">
        <v>142109.02</v>
      </c>
      <c r="O1118" s="3">
        <f>SUM('ILLERIN SEKTOR BAZINDA IHRACATI'!$C1118:$N1118)</f>
        <v>37465760.85</v>
      </c>
    </row>
    <row r="1119" spans="1:15" ht="12">
      <c r="A1119" s="1" t="s">
        <v>115</v>
      </c>
      <c r="B1119" s="1" t="s">
        <v>44</v>
      </c>
      <c r="C1119" s="2">
        <v>231431</v>
      </c>
      <c r="D1119" s="2">
        <v>82428.94</v>
      </c>
      <c r="E1119" s="2">
        <v>267428.07</v>
      </c>
      <c r="F1119" s="2">
        <v>251358.22</v>
      </c>
      <c r="G1119" s="2">
        <v>183230.03</v>
      </c>
      <c r="H1119" s="2">
        <v>285644.59</v>
      </c>
      <c r="I1119" s="2">
        <v>330894.25</v>
      </c>
      <c r="J1119" s="2">
        <v>392616.47</v>
      </c>
      <c r="K1119" s="2">
        <v>370787.12</v>
      </c>
      <c r="L1119" s="2">
        <v>575792.9</v>
      </c>
      <c r="M1119" s="2">
        <v>290702.63</v>
      </c>
      <c r="N1119" s="2">
        <v>474084.5</v>
      </c>
      <c r="O1119" s="3">
        <f>SUM('ILLERIN SEKTOR BAZINDA IHRACATI'!$C1119:$N1119)</f>
        <v>3736398.7199999997</v>
      </c>
    </row>
    <row r="1120" spans="1:15" ht="12">
      <c r="A1120" s="1" t="s">
        <v>115</v>
      </c>
      <c r="B1120" s="1" t="s">
        <v>45</v>
      </c>
      <c r="C1120" s="2">
        <v>105528.14</v>
      </c>
      <c r="D1120" s="2">
        <v>66707.95</v>
      </c>
      <c r="F1120" s="2">
        <v>38447.53</v>
      </c>
      <c r="G1120" s="2">
        <v>76272.99</v>
      </c>
      <c r="H1120" s="2">
        <v>106503.38</v>
      </c>
      <c r="I1120" s="2">
        <v>50698.39</v>
      </c>
      <c r="J1120" s="2">
        <v>26941.51</v>
      </c>
      <c r="K1120" s="2">
        <v>99763.69</v>
      </c>
      <c r="L1120" s="2">
        <v>33835.96</v>
      </c>
      <c r="M1120" s="2">
        <v>40328.52</v>
      </c>
      <c r="N1120" s="2">
        <v>61194.37</v>
      </c>
      <c r="O1120" s="3">
        <f>SUM('ILLERIN SEKTOR BAZINDA IHRACATI'!$C1120:$N1120)</f>
        <v>706222.43</v>
      </c>
    </row>
    <row r="1121" spans="1:15" ht="12">
      <c r="A1121" s="1" t="s">
        <v>115</v>
      </c>
      <c r="B1121" s="1" t="s">
        <v>46</v>
      </c>
      <c r="C1121" s="2">
        <v>47310.79</v>
      </c>
      <c r="D1121" s="2">
        <v>98749.83</v>
      </c>
      <c r="E1121" s="2">
        <v>53860.5</v>
      </c>
      <c r="F1121" s="2">
        <v>80646.3</v>
      </c>
      <c r="G1121" s="2">
        <v>49999.79</v>
      </c>
      <c r="H1121" s="2">
        <v>81436.84</v>
      </c>
      <c r="I1121" s="2">
        <v>26656.14</v>
      </c>
      <c r="J1121" s="2">
        <v>183975.74</v>
      </c>
      <c r="K1121" s="2">
        <v>78634.65</v>
      </c>
      <c r="L1121" s="2">
        <v>76457.78</v>
      </c>
      <c r="M1121" s="2">
        <v>318814.58</v>
      </c>
      <c r="N1121" s="2">
        <v>50950.91</v>
      </c>
      <c r="O1121" s="3">
        <f>SUM('ILLERIN SEKTOR BAZINDA IHRACATI'!$C1121:$N1121)</f>
        <v>1147493.8499999999</v>
      </c>
    </row>
    <row r="1122" spans="1:15" ht="12">
      <c r="A1122" s="1" t="s">
        <v>115</v>
      </c>
      <c r="B1122" s="1" t="s">
        <v>47</v>
      </c>
      <c r="D1122" s="2">
        <v>185955.41</v>
      </c>
      <c r="E1122" s="2">
        <v>67400.41</v>
      </c>
      <c r="F1122" s="2">
        <v>47375</v>
      </c>
      <c r="G1122" s="2">
        <v>412322.38</v>
      </c>
      <c r="H1122" s="2">
        <v>135314.88</v>
      </c>
      <c r="I1122" s="2">
        <v>373971.64</v>
      </c>
      <c r="J1122" s="2">
        <v>528657.15</v>
      </c>
      <c r="K1122" s="2">
        <v>3908.35</v>
      </c>
      <c r="L1122" s="2">
        <v>165442.23</v>
      </c>
      <c r="M1122" s="2">
        <v>25965.46</v>
      </c>
      <c r="N1122" s="2">
        <v>513171.04</v>
      </c>
      <c r="O1122" s="3">
        <f>SUM('ILLERIN SEKTOR BAZINDA IHRACATI'!$C1122:$N1122)</f>
        <v>2459483.95</v>
      </c>
    </row>
    <row r="1123" spans="1:15" ht="12">
      <c r="A1123" s="1" t="s">
        <v>115</v>
      </c>
      <c r="B1123" s="1" t="s">
        <v>48</v>
      </c>
      <c r="C1123" s="2">
        <v>55756.38</v>
      </c>
      <c r="D1123" s="2">
        <v>52917.98</v>
      </c>
      <c r="E1123" s="2">
        <v>14281.8</v>
      </c>
      <c r="F1123" s="2">
        <v>1997.2</v>
      </c>
      <c r="G1123" s="2">
        <v>31153.24</v>
      </c>
      <c r="H1123" s="2">
        <v>21499.73</v>
      </c>
      <c r="I1123" s="2">
        <v>15260.04</v>
      </c>
      <c r="J1123" s="2">
        <v>64860.71</v>
      </c>
      <c r="K1123" s="2">
        <v>44772.97</v>
      </c>
      <c r="L1123" s="2">
        <v>91315.41</v>
      </c>
      <c r="M1123" s="2">
        <v>60554.12</v>
      </c>
      <c r="N1123" s="2">
        <v>87719.15</v>
      </c>
      <c r="O1123" s="3">
        <f>SUM('ILLERIN SEKTOR BAZINDA IHRACATI'!$C1123:$N1123)</f>
        <v>542088.7300000001</v>
      </c>
    </row>
    <row r="1124" spans="1:15" ht="12">
      <c r="A1124" s="1" t="s">
        <v>115</v>
      </c>
      <c r="B1124" s="1" t="s">
        <v>49</v>
      </c>
      <c r="C1124" s="2">
        <v>27678.66</v>
      </c>
      <c r="E1124" s="2">
        <v>44659.95</v>
      </c>
      <c r="F1124" s="2">
        <v>5378</v>
      </c>
      <c r="G1124" s="2">
        <v>25201.24</v>
      </c>
      <c r="H1124" s="2">
        <v>16252.75</v>
      </c>
      <c r="I1124" s="2">
        <v>8584.18</v>
      </c>
      <c r="J1124" s="2">
        <v>25623.06</v>
      </c>
      <c r="K1124" s="2">
        <v>32065.11</v>
      </c>
      <c r="L1124" s="2">
        <v>36129.99</v>
      </c>
      <c r="M1124" s="2">
        <v>4339.53</v>
      </c>
      <c r="N1124" s="2">
        <v>37939.56</v>
      </c>
      <c r="O1124" s="3">
        <f>SUM('ILLERIN SEKTOR BAZINDA IHRACATI'!$C1124:$N1124)</f>
        <v>263852.03</v>
      </c>
    </row>
    <row r="1125" spans="1:15" ht="12">
      <c r="A1125" s="1" t="s">
        <v>115</v>
      </c>
      <c r="B1125" s="1" t="s">
        <v>51</v>
      </c>
      <c r="C1125" s="2">
        <v>72811.82</v>
      </c>
      <c r="D1125" s="2">
        <v>105736.56</v>
      </c>
      <c r="E1125" s="2">
        <v>105007.53</v>
      </c>
      <c r="F1125" s="2">
        <v>313022.45</v>
      </c>
      <c r="G1125" s="2">
        <v>123314.27</v>
      </c>
      <c r="H1125" s="2">
        <v>166395.77</v>
      </c>
      <c r="I1125" s="2">
        <v>92260.18</v>
      </c>
      <c r="J1125" s="2">
        <v>128165.25</v>
      </c>
      <c r="K1125" s="2">
        <v>640131.37</v>
      </c>
      <c r="L1125" s="2">
        <v>151857.31</v>
      </c>
      <c r="M1125" s="2">
        <v>10964.26</v>
      </c>
      <c r="N1125" s="2">
        <v>181203.17</v>
      </c>
      <c r="O1125" s="3">
        <f>SUM('ILLERIN SEKTOR BAZINDA IHRACATI'!$C1125:$N1125)</f>
        <v>2090869.9400000002</v>
      </c>
    </row>
    <row r="1126" spans="1:15" ht="12">
      <c r="A1126" s="1" t="s">
        <v>115</v>
      </c>
      <c r="B1126" s="1" t="s">
        <v>52</v>
      </c>
      <c r="D1126" s="2">
        <v>8028.31</v>
      </c>
      <c r="E1126" s="2">
        <v>844.91</v>
      </c>
      <c r="F1126" s="2">
        <v>1725.12</v>
      </c>
      <c r="H1126" s="2">
        <v>10900.99</v>
      </c>
      <c r="I1126" s="2">
        <v>4196.67</v>
      </c>
      <c r="L1126" s="2">
        <v>3979.12</v>
      </c>
      <c r="N1126" s="2">
        <v>7522.15</v>
      </c>
      <c r="O1126" s="3">
        <f>SUM('ILLERIN SEKTOR BAZINDA IHRACATI'!$C1126:$N1126)</f>
        <v>37197.27</v>
      </c>
    </row>
    <row r="1127" spans="1:15" ht="12">
      <c r="A1127" s="1" t="s">
        <v>115</v>
      </c>
      <c r="B1127" s="1" t="s">
        <v>53</v>
      </c>
      <c r="C1127" s="2">
        <v>496202.53</v>
      </c>
      <c r="D1127" s="2">
        <v>258702.41</v>
      </c>
      <c r="E1127" s="2">
        <v>215002.17</v>
      </c>
      <c r="F1127" s="2">
        <v>157247.37</v>
      </c>
      <c r="G1127" s="2">
        <v>97925.89</v>
      </c>
      <c r="H1127" s="2">
        <v>51413.05</v>
      </c>
      <c r="I1127" s="2">
        <v>16886.35</v>
      </c>
      <c r="L1127" s="2">
        <v>497.12</v>
      </c>
      <c r="M1127" s="2">
        <v>87590.38</v>
      </c>
      <c r="N1127" s="2">
        <v>119407.88</v>
      </c>
      <c r="O1127" s="3">
        <f>SUM('ILLERIN SEKTOR BAZINDA IHRACATI'!$C1127:$N1127)</f>
        <v>1500875.15</v>
      </c>
    </row>
    <row r="1128" spans="1:15" ht="12">
      <c r="A1128" s="1" t="s">
        <v>115</v>
      </c>
      <c r="B1128" s="1" t="s">
        <v>54</v>
      </c>
      <c r="C1128" s="2">
        <v>67783.66</v>
      </c>
      <c r="D1128" s="2">
        <v>67534.44</v>
      </c>
      <c r="F1128" s="2">
        <v>24599.14</v>
      </c>
      <c r="G1128" s="2">
        <v>43201.2</v>
      </c>
      <c r="H1128" s="2">
        <v>3267.4</v>
      </c>
      <c r="I1128" s="2">
        <v>35676.96</v>
      </c>
      <c r="K1128" s="2">
        <v>20934.61</v>
      </c>
      <c r="L1128" s="2">
        <v>64075.54</v>
      </c>
      <c r="M1128" s="2">
        <v>20155.36</v>
      </c>
      <c r="N1128" s="2">
        <v>26011.52</v>
      </c>
      <c r="O1128" s="3">
        <f>SUM('ILLERIN SEKTOR BAZINDA IHRACATI'!$C1128:$N1128)</f>
        <v>373239.82999999996</v>
      </c>
    </row>
    <row r="1129" spans="1:15" ht="12">
      <c r="A1129" s="1" t="s">
        <v>116</v>
      </c>
      <c r="B1129" s="1" t="s">
        <v>31</v>
      </c>
      <c r="C1129" s="2">
        <v>5323.86</v>
      </c>
      <c r="E1129" s="2">
        <v>20660.89</v>
      </c>
      <c r="G1129" s="2">
        <v>10789.2</v>
      </c>
      <c r="H1129" s="2">
        <v>17229.64</v>
      </c>
      <c r="I1129" s="2">
        <v>35922.64</v>
      </c>
      <c r="J1129" s="2">
        <v>13867.02</v>
      </c>
      <c r="K1129" s="2">
        <v>33284.98</v>
      </c>
      <c r="L1129" s="2">
        <v>33600</v>
      </c>
      <c r="M1129" s="2">
        <v>49410</v>
      </c>
      <c r="O1129" s="3">
        <f>SUM('ILLERIN SEKTOR BAZINDA IHRACATI'!$C1129:$N1129)</f>
        <v>220088.23</v>
      </c>
    </row>
    <row r="1130" spans="1:15" ht="12">
      <c r="A1130" s="1" t="s">
        <v>116</v>
      </c>
      <c r="B1130" s="1" t="s">
        <v>32</v>
      </c>
      <c r="C1130" s="2">
        <v>439349.46</v>
      </c>
      <c r="D1130" s="2">
        <v>16973</v>
      </c>
      <c r="E1130" s="2">
        <v>419122.25</v>
      </c>
      <c r="F1130" s="2">
        <v>9092</v>
      </c>
      <c r="G1130" s="2">
        <v>680225.28</v>
      </c>
      <c r="H1130" s="2">
        <v>560652.22</v>
      </c>
      <c r="I1130" s="2">
        <v>530378.15</v>
      </c>
      <c r="J1130" s="2">
        <v>134580.46</v>
      </c>
      <c r="K1130" s="2">
        <v>345423.42</v>
      </c>
      <c r="L1130" s="2">
        <v>144301.92</v>
      </c>
      <c r="M1130" s="2">
        <v>350611.29</v>
      </c>
      <c r="N1130" s="2">
        <v>78495.87</v>
      </c>
      <c r="O1130" s="3">
        <f>SUM('ILLERIN SEKTOR BAZINDA IHRACATI'!$C1130:$N1130)</f>
        <v>3709205.32</v>
      </c>
    </row>
    <row r="1131" spans="1:15" ht="12">
      <c r="A1131" s="1" t="s">
        <v>116</v>
      </c>
      <c r="B1131" s="1" t="s">
        <v>34</v>
      </c>
      <c r="C1131" s="2">
        <v>1248.46</v>
      </c>
      <c r="E1131" s="2">
        <v>214312.77</v>
      </c>
      <c r="G1131" s="2">
        <v>1274.78</v>
      </c>
      <c r="H1131" s="2">
        <v>1960.85</v>
      </c>
      <c r="I1131" s="2">
        <v>606.5</v>
      </c>
      <c r="J1131" s="2">
        <v>1651.26</v>
      </c>
      <c r="K1131" s="2">
        <v>9920.08</v>
      </c>
      <c r="L1131" s="2">
        <v>33147.09</v>
      </c>
      <c r="M1131" s="2">
        <v>920.7</v>
      </c>
      <c r="N1131" s="2">
        <v>56175</v>
      </c>
      <c r="O1131" s="3">
        <f>SUM('ILLERIN SEKTOR BAZINDA IHRACATI'!$C1131:$N1131)</f>
        <v>321217.49</v>
      </c>
    </row>
    <row r="1132" spans="1:15" ht="12">
      <c r="A1132" s="1" t="s">
        <v>116</v>
      </c>
      <c r="B1132" s="1" t="s">
        <v>35</v>
      </c>
      <c r="C1132" s="2">
        <v>12.67</v>
      </c>
      <c r="D1132" s="2">
        <v>35100.24</v>
      </c>
      <c r="E1132" s="2">
        <v>64638.63</v>
      </c>
      <c r="F1132" s="2">
        <v>37452.64</v>
      </c>
      <c r="G1132" s="2">
        <v>22622.45</v>
      </c>
      <c r="H1132" s="2">
        <v>17740.02</v>
      </c>
      <c r="I1132" s="2">
        <v>29083.28</v>
      </c>
      <c r="J1132" s="2">
        <v>12220.85</v>
      </c>
      <c r="K1132" s="2">
        <v>54381.67</v>
      </c>
      <c r="L1132" s="2">
        <v>20484.99</v>
      </c>
      <c r="M1132" s="2">
        <v>46191.3</v>
      </c>
      <c r="N1132" s="2">
        <v>65830.14</v>
      </c>
      <c r="O1132" s="3">
        <f>SUM('ILLERIN SEKTOR BAZINDA IHRACATI'!$C1132:$N1132)</f>
        <v>405758.88</v>
      </c>
    </row>
    <row r="1133" spans="1:15" ht="12">
      <c r="A1133" s="1" t="s">
        <v>116</v>
      </c>
      <c r="B1133" s="1" t="s">
        <v>36</v>
      </c>
      <c r="E1133" s="2">
        <v>1772.4</v>
      </c>
      <c r="F1133" s="2">
        <v>66473.37</v>
      </c>
      <c r="G1133" s="2">
        <v>1858.64</v>
      </c>
      <c r="H1133" s="2">
        <v>69800.13</v>
      </c>
      <c r="I1133" s="2">
        <v>43401.4</v>
      </c>
      <c r="J1133" s="2">
        <v>78629.5</v>
      </c>
      <c r="L1133" s="2">
        <v>22988.25</v>
      </c>
      <c r="M1133" s="2">
        <v>95963.24</v>
      </c>
      <c r="N1133" s="2">
        <v>32575.55</v>
      </c>
      <c r="O1133" s="3">
        <f>SUM('ILLERIN SEKTOR BAZINDA IHRACATI'!$C1133:$N1133)</f>
        <v>413462.4799999999</v>
      </c>
    </row>
    <row r="1134" spans="1:15" ht="12">
      <c r="A1134" s="1" t="s">
        <v>116</v>
      </c>
      <c r="B1134" s="1" t="s">
        <v>38</v>
      </c>
      <c r="C1134" s="2">
        <v>603.95</v>
      </c>
      <c r="E1134" s="2">
        <v>55000.18</v>
      </c>
      <c r="J1134" s="2">
        <v>3836.64</v>
      </c>
      <c r="K1134" s="2">
        <v>27836.51</v>
      </c>
      <c r="M1134" s="2">
        <v>420.17</v>
      </c>
      <c r="O1134" s="3">
        <f>SUM('ILLERIN SEKTOR BAZINDA IHRACATI'!$C1134:$N1134)</f>
        <v>87697.45</v>
      </c>
    </row>
    <row r="1135" spans="1:15" ht="12">
      <c r="A1135" s="1" t="s">
        <v>116</v>
      </c>
      <c r="B1135" s="1" t="s">
        <v>41</v>
      </c>
      <c r="F1135" s="2">
        <v>14959.88</v>
      </c>
      <c r="H1135" s="2">
        <v>63266.19</v>
      </c>
      <c r="I1135" s="2">
        <v>10810.81</v>
      </c>
      <c r="O1135" s="3">
        <f>SUM('ILLERIN SEKTOR BAZINDA IHRACATI'!$C1135:$N1135)</f>
        <v>89036.88</v>
      </c>
    </row>
    <row r="1136" spans="1:15" ht="12">
      <c r="A1136" s="1" t="s">
        <v>116</v>
      </c>
      <c r="B1136" s="1" t="s">
        <v>42</v>
      </c>
      <c r="G1136" s="2">
        <v>1875</v>
      </c>
      <c r="J1136" s="2">
        <v>2152.59</v>
      </c>
      <c r="K1136" s="2">
        <v>165.5</v>
      </c>
      <c r="O1136" s="3">
        <f>SUM('ILLERIN SEKTOR BAZINDA IHRACATI'!$C1136:$N1136)</f>
        <v>4193.09</v>
      </c>
    </row>
    <row r="1137" spans="1:15" ht="12">
      <c r="A1137" s="1" t="s">
        <v>116</v>
      </c>
      <c r="B1137" s="1" t="s">
        <v>43</v>
      </c>
      <c r="C1137" s="2">
        <v>6179.49</v>
      </c>
      <c r="E1137" s="2">
        <v>2278.48</v>
      </c>
      <c r="O1137" s="3">
        <f>SUM('ILLERIN SEKTOR BAZINDA IHRACATI'!$C1137:$N1137)</f>
        <v>8457.97</v>
      </c>
    </row>
    <row r="1138" spans="1:15" ht="12">
      <c r="A1138" s="1" t="s">
        <v>116</v>
      </c>
      <c r="B1138" s="1" t="s">
        <v>44</v>
      </c>
      <c r="C1138" s="2">
        <v>1014205.18</v>
      </c>
      <c r="D1138" s="2">
        <v>1097579.07</v>
      </c>
      <c r="E1138" s="2">
        <v>2263757.64</v>
      </c>
      <c r="F1138" s="2">
        <v>2313921</v>
      </c>
      <c r="G1138" s="2">
        <v>2095509.22</v>
      </c>
      <c r="H1138" s="2">
        <v>1646047.08</v>
      </c>
      <c r="I1138" s="2">
        <v>1033951.85</v>
      </c>
      <c r="J1138" s="2">
        <v>1450782.87</v>
      </c>
      <c r="K1138" s="2">
        <v>1800783.01</v>
      </c>
      <c r="L1138" s="2">
        <v>1592130.17</v>
      </c>
      <c r="M1138" s="2">
        <v>1595118.4</v>
      </c>
      <c r="N1138" s="2">
        <v>1790466.76</v>
      </c>
      <c r="O1138" s="3">
        <f>SUM('ILLERIN SEKTOR BAZINDA IHRACATI'!$C1138:$N1138)</f>
        <v>19694252.25</v>
      </c>
    </row>
    <row r="1139" spans="1:15" ht="12">
      <c r="A1139" s="1" t="s">
        <v>116</v>
      </c>
      <c r="B1139" s="1" t="s">
        <v>46</v>
      </c>
      <c r="C1139" s="2">
        <v>170742.05</v>
      </c>
      <c r="D1139" s="2">
        <v>353194.17</v>
      </c>
      <c r="E1139" s="2">
        <v>479558.63</v>
      </c>
      <c r="F1139" s="2">
        <v>186204.95</v>
      </c>
      <c r="G1139" s="2">
        <v>653620.02</v>
      </c>
      <c r="H1139" s="2">
        <v>516219.72</v>
      </c>
      <c r="I1139" s="2">
        <v>424650.22</v>
      </c>
      <c r="J1139" s="2">
        <v>386717.06</v>
      </c>
      <c r="K1139" s="2">
        <v>96235.09</v>
      </c>
      <c r="L1139" s="2">
        <v>368394.78</v>
      </c>
      <c r="M1139" s="2">
        <v>221230.05</v>
      </c>
      <c r="N1139" s="2">
        <v>123188.84</v>
      </c>
      <c r="O1139" s="3">
        <f>SUM('ILLERIN SEKTOR BAZINDA IHRACATI'!$C1139:$N1139)</f>
        <v>3979955.579999999</v>
      </c>
    </row>
    <row r="1140" spans="1:15" ht="12">
      <c r="A1140" s="1" t="s">
        <v>116</v>
      </c>
      <c r="B1140" s="1" t="s">
        <v>47</v>
      </c>
      <c r="C1140" s="2">
        <v>1802685.53</v>
      </c>
      <c r="D1140" s="2">
        <v>84794.09</v>
      </c>
      <c r="E1140" s="2">
        <v>361785.81</v>
      </c>
      <c r="F1140" s="2">
        <v>232040.33</v>
      </c>
      <c r="G1140" s="2">
        <v>24159.64</v>
      </c>
      <c r="H1140" s="2">
        <v>348438.27</v>
      </c>
      <c r="I1140" s="2">
        <v>357742.82</v>
      </c>
      <c r="J1140" s="2">
        <v>21060.4</v>
      </c>
      <c r="K1140" s="2">
        <v>982957.32</v>
      </c>
      <c r="L1140" s="2">
        <v>482928.8</v>
      </c>
      <c r="M1140" s="2">
        <v>67481.61</v>
      </c>
      <c r="N1140" s="2">
        <v>321651.04</v>
      </c>
      <c r="O1140" s="3">
        <f>SUM('ILLERIN SEKTOR BAZINDA IHRACATI'!$C1140:$N1140)</f>
        <v>5087725.66</v>
      </c>
    </row>
    <row r="1141" spans="1:15" ht="12">
      <c r="A1141" s="1" t="s">
        <v>116</v>
      </c>
      <c r="B1141" s="1" t="s">
        <v>48</v>
      </c>
      <c r="C1141" s="2">
        <v>103165.16</v>
      </c>
      <c r="D1141" s="2">
        <v>140385.12</v>
      </c>
      <c r="E1141" s="2">
        <v>134080.97</v>
      </c>
      <c r="F1141" s="2">
        <v>106080.8</v>
      </c>
      <c r="G1141" s="2">
        <v>100229.6</v>
      </c>
      <c r="H1141" s="2">
        <v>216747.49</v>
      </c>
      <c r="I1141" s="2">
        <v>293056.95</v>
      </c>
      <c r="J1141" s="2">
        <v>312160.81</v>
      </c>
      <c r="K1141" s="2">
        <v>392979.12</v>
      </c>
      <c r="L1141" s="2">
        <v>204149.51</v>
      </c>
      <c r="M1141" s="2">
        <v>242350.13</v>
      </c>
      <c r="N1141" s="2">
        <v>496703.19</v>
      </c>
      <c r="O1141" s="3">
        <f>SUM('ILLERIN SEKTOR BAZINDA IHRACATI'!$C1141:$N1141)</f>
        <v>2742088.85</v>
      </c>
    </row>
    <row r="1142" spans="1:15" ht="12">
      <c r="A1142" s="1" t="s">
        <v>116</v>
      </c>
      <c r="B1142" s="1" t="s">
        <v>49</v>
      </c>
      <c r="I1142" s="2">
        <v>20096</v>
      </c>
      <c r="J1142" s="2">
        <v>25219.08</v>
      </c>
      <c r="K1142" s="2">
        <v>23202.16</v>
      </c>
      <c r="N1142" s="2">
        <v>23769.3</v>
      </c>
      <c r="O1142" s="3">
        <f>SUM('ILLERIN SEKTOR BAZINDA IHRACATI'!$C1142:$N1142)</f>
        <v>92286.54000000001</v>
      </c>
    </row>
    <row r="1143" spans="1:15" ht="12">
      <c r="A1143" s="1" t="s">
        <v>116</v>
      </c>
      <c r="B1143" s="1" t="s">
        <v>51</v>
      </c>
      <c r="C1143" s="2">
        <v>1294192.79</v>
      </c>
      <c r="D1143" s="2">
        <v>684517.42</v>
      </c>
      <c r="E1143" s="2">
        <v>904671.19</v>
      </c>
      <c r="F1143" s="2">
        <v>1057922.13</v>
      </c>
      <c r="G1143" s="2">
        <v>872064.39</v>
      </c>
      <c r="H1143" s="2">
        <v>944544.82</v>
      </c>
      <c r="I1143" s="2">
        <v>886927.6</v>
      </c>
      <c r="J1143" s="2">
        <v>1035674.88</v>
      </c>
      <c r="K1143" s="2">
        <v>494796.43</v>
      </c>
      <c r="L1143" s="2">
        <v>1195457.92</v>
      </c>
      <c r="M1143" s="2">
        <v>352661.62</v>
      </c>
      <c r="N1143" s="2">
        <v>910486.11</v>
      </c>
      <c r="O1143" s="3">
        <f>SUM('ILLERIN SEKTOR BAZINDA IHRACATI'!$C1143:$N1143)</f>
        <v>10633917.299999999</v>
      </c>
    </row>
    <row r="1144" spans="1:15" ht="12">
      <c r="A1144" s="1" t="s">
        <v>116</v>
      </c>
      <c r="B1144" s="1" t="s">
        <v>52</v>
      </c>
      <c r="C1144" s="2">
        <v>1515374.77</v>
      </c>
      <c r="D1144" s="2">
        <v>2321455.87</v>
      </c>
      <c r="E1144" s="2">
        <v>3365985.8</v>
      </c>
      <c r="F1144" s="2">
        <v>1572230.79</v>
      </c>
      <c r="G1144" s="2">
        <v>354940.2</v>
      </c>
      <c r="H1144" s="2">
        <v>519922.71</v>
      </c>
      <c r="I1144" s="2">
        <v>623174.38</v>
      </c>
      <c r="J1144" s="2">
        <v>1153056.86</v>
      </c>
      <c r="K1144" s="2">
        <v>613610.85</v>
      </c>
      <c r="L1144" s="2">
        <v>447058.28</v>
      </c>
      <c r="M1144" s="2">
        <v>495015.26</v>
      </c>
      <c r="N1144" s="2">
        <v>402360.14</v>
      </c>
      <c r="O1144" s="3">
        <f>SUM('ILLERIN SEKTOR BAZINDA IHRACATI'!$C1144:$N1144)</f>
        <v>13384185.91</v>
      </c>
    </row>
    <row r="1145" spans="1:15" ht="12">
      <c r="A1145" s="1" t="s">
        <v>116</v>
      </c>
      <c r="B1145" s="1" t="s">
        <v>53</v>
      </c>
      <c r="C1145" s="2">
        <v>151245</v>
      </c>
      <c r="D1145" s="2">
        <v>304540</v>
      </c>
      <c r="E1145" s="2">
        <v>327535</v>
      </c>
      <c r="F1145" s="2">
        <v>247240</v>
      </c>
      <c r="I1145" s="2">
        <v>34950</v>
      </c>
      <c r="J1145" s="2">
        <v>105945</v>
      </c>
      <c r="K1145" s="2">
        <v>456405</v>
      </c>
      <c r="L1145" s="2">
        <v>297380</v>
      </c>
      <c r="M1145" s="2">
        <v>296210</v>
      </c>
      <c r="N1145" s="2">
        <v>752780</v>
      </c>
      <c r="O1145" s="3">
        <f>SUM('ILLERIN SEKTOR BAZINDA IHRACATI'!$C1145:$N1145)</f>
        <v>2974230</v>
      </c>
    </row>
    <row r="1146" spans="1:15" ht="12">
      <c r="A1146" s="1" t="s">
        <v>117</v>
      </c>
      <c r="B1146" s="1" t="s">
        <v>31</v>
      </c>
      <c r="C1146" s="2">
        <v>893914.07</v>
      </c>
      <c r="D1146" s="2">
        <v>920891.46</v>
      </c>
      <c r="E1146" s="2">
        <v>1057275.56</v>
      </c>
      <c r="F1146" s="2">
        <v>746906.02</v>
      </c>
      <c r="G1146" s="2">
        <v>613229.24</v>
      </c>
      <c r="H1146" s="2">
        <v>1452868.17</v>
      </c>
      <c r="I1146" s="2">
        <v>777216.18</v>
      </c>
      <c r="J1146" s="2">
        <v>1369564.79</v>
      </c>
      <c r="K1146" s="2">
        <v>1080172.56</v>
      </c>
      <c r="L1146" s="2">
        <v>1502956.42</v>
      </c>
      <c r="M1146" s="2">
        <v>1485541.09</v>
      </c>
      <c r="N1146" s="2">
        <v>882225.89</v>
      </c>
      <c r="O1146" s="3">
        <f>SUM('ILLERIN SEKTOR BAZINDA IHRACATI'!$C1146:$N1146)</f>
        <v>12782761.45</v>
      </c>
    </row>
    <row r="1147" spans="1:15" ht="12">
      <c r="A1147" s="1" t="s">
        <v>117</v>
      </c>
      <c r="B1147" s="1" t="s">
        <v>32</v>
      </c>
      <c r="C1147" s="2">
        <v>42961.08</v>
      </c>
      <c r="D1147" s="2">
        <v>47785.6</v>
      </c>
      <c r="E1147" s="2">
        <v>105724.46</v>
      </c>
      <c r="F1147" s="2">
        <v>1159794.1</v>
      </c>
      <c r="G1147" s="2">
        <v>855803.9</v>
      </c>
      <c r="H1147" s="2">
        <v>437920.86</v>
      </c>
      <c r="I1147" s="2">
        <v>505741</v>
      </c>
      <c r="J1147" s="2">
        <v>389736</v>
      </c>
      <c r="K1147" s="2">
        <v>229146.27</v>
      </c>
      <c r="L1147" s="2">
        <v>369000.13</v>
      </c>
      <c r="M1147" s="2">
        <v>366257.38</v>
      </c>
      <c r="N1147" s="2">
        <v>367774.38</v>
      </c>
      <c r="O1147" s="3">
        <f>SUM('ILLERIN SEKTOR BAZINDA IHRACATI'!$C1147:$N1147)</f>
        <v>4877645.16</v>
      </c>
    </row>
    <row r="1148" spans="1:15" ht="12">
      <c r="A1148" s="1" t="s">
        <v>117</v>
      </c>
      <c r="B1148" s="1" t="s">
        <v>34</v>
      </c>
      <c r="D1148" s="2">
        <v>7603.2</v>
      </c>
      <c r="E1148" s="2">
        <v>11404.8</v>
      </c>
      <c r="I1148" s="2">
        <v>4943.94</v>
      </c>
      <c r="J1148" s="2">
        <v>100639.8</v>
      </c>
      <c r="K1148" s="2">
        <v>589</v>
      </c>
      <c r="M1148" s="2">
        <v>11224.79</v>
      </c>
      <c r="N1148" s="2">
        <v>35304</v>
      </c>
      <c r="O1148" s="3">
        <f>SUM('ILLERIN SEKTOR BAZINDA IHRACATI'!$C1148:$N1148)</f>
        <v>171709.53</v>
      </c>
    </row>
    <row r="1149" spans="1:15" ht="12">
      <c r="A1149" s="1" t="s">
        <v>117</v>
      </c>
      <c r="B1149" s="1" t="s">
        <v>35</v>
      </c>
      <c r="E1149" s="2">
        <v>18516.1</v>
      </c>
      <c r="F1149" s="2">
        <v>3.3</v>
      </c>
      <c r="G1149" s="2">
        <v>197.69</v>
      </c>
      <c r="I1149" s="2">
        <v>21525.57</v>
      </c>
      <c r="J1149" s="2">
        <v>305130.83</v>
      </c>
      <c r="K1149" s="2">
        <v>22947.11</v>
      </c>
      <c r="M1149" s="2">
        <v>61931.52</v>
      </c>
      <c r="N1149" s="2">
        <v>35026.65</v>
      </c>
      <c r="O1149" s="3">
        <f>SUM('ILLERIN SEKTOR BAZINDA IHRACATI'!$C1149:$N1149)</f>
        <v>465278.77</v>
      </c>
    </row>
    <row r="1150" spans="1:15" ht="12">
      <c r="A1150" s="1" t="s">
        <v>117</v>
      </c>
      <c r="B1150" s="1" t="s">
        <v>36</v>
      </c>
      <c r="I1150" s="2">
        <v>76.88</v>
      </c>
      <c r="O1150" s="3">
        <f>SUM('ILLERIN SEKTOR BAZINDA IHRACATI'!$C1150:$N1150)</f>
        <v>76.88</v>
      </c>
    </row>
    <row r="1151" spans="1:15" ht="12">
      <c r="A1151" s="1" t="s">
        <v>117</v>
      </c>
      <c r="B1151" s="1" t="s">
        <v>37</v>
      </c>
      <c r="J1151" s="2">
        <v>14120.46</v>
      </c>
      <c r="O1151" s="3">
        <f>SUM('ILLERIN SEKTOR BAZINDA IHRACATI'!$C1151:$N1151)</f>
        <v>14120.46</v>
      </c>
    </row>
    <row r="1152" spans="1:15" ht="12">
      <c r="A1152" s="1" t="s">
        <v>117</v>
      </c>
      <c r="B1152" s="1" t="s">
        <v>38</v>
      </c>
      <c r="I1152" s="2">
        <v>1209.37</v>
      </c>
      <c r="K1152" s="2">
        <v>5045.87</v>
      </c>
      <c r="N1152" s="2">
        <v>37392.76</v>
      </c>
      <c r="O1152" s="3">
        <f>SUM('ILLERIN SEKTOR BAZINDA IHRACATI'!$C1152:$N1152)</f>
        <v>43648</v>
      </c>
    </row>
    <row r="1153" spans="1:15" ht="12">
      <c r="A1153" s="1" t="s">
        <v>117</v>
      </c>
      <c r="B1153" s="1" t="s">
        <v>39</v>
      </c>
      <c r="C1153" s="2">
        <v>15879785.84</v>
      </c>
      <c r="D1153" s="2">
        <v>14348656.13</v>
      </c>
      <c r="E1153" s="2">
        <v>15919367.13</v>
      </c>
      <c r="F1153" s="2">
        <v>12834813.43</v>
      </c>
      <c r="G1153" s="2">
        <v>13109903.71</v>
      </c>
      <c r="H1153" s="2">
        <v>12194885.31</v>
      </c>
      <c r="I1153" s="2">
        <v>20598382.56</v>
      </c>
      <c r="J1153" s="2">
        <v>27995660.08</v>
      </c>
      <c r="K1153" s="2">
        <v>30045007.18</v>
      </c>
      <c r="L1153" s="2">
        <v>33329879.07</v>
      </c>
      <c r="M1153" s="2">
        <v>21848442.09</v>
      </c>
      <c r="N1153" s="2">
        <v>17649746.59</v>
      </c>
      <c r="O1153" s="3">
        <f>SUM('ILLERIN SEKTOR BAZINDA IHRACATI'!$C1153:$N1153)</f>
        <v>235754529.12</v>
      </c>
    </row>
    <row r="1154" spans="1:15" ht="12">
      <c r="A1154" s="1" t="s">
        <v>117</v>
      </c>
      <c r="B1154" s="1" t="s">
        <v>42</v>
      </c>
      <c r="I1154" s="2">
        <v>52</v>
      </c>
      <c r="M1154" s="2">
        <v>4162.68</v>
      </c>
      <c r="O1154" s="3">
        <f>SUM('ILLERIN SEKTOR BAZINDA IHRACATI'!$C1154:$N1154)</f>
        <v>4214.68</v>
      </c>
    </row>
    <row r="1155" spans="1:15" ht="12">
      <c r="A1155" s="1" t="s">
        <v>117</v>
      </c>
      <c r="B1155" s="1" t="s">
        <v>43</v>
      </c>
      <c r="C1155" s="2">
        <v>51805.27</v>
      </c>
      <c r="D1155" s="2">
        <v>32758.27</v>
      </c>
      <c r="E1155" s="2">
        <v>2499.82</v>
      </c>
      <c r="F1155" s="2">
        <v>35556.36</v>
      </c>
      <c r="G1155" s="2">
        <v>19507.36</v>
      </c>
      <c r="H1155" s="2">
        <v>6325.38</v>
      </c>
      <c r="I1155" s="2">
        <v>33337.69</v>
      </c>
      <c r="K1155" s="2">
        <v>10644.89</v>
      </c>
      <c r="L1155" s="2">
        <v>5424.31</v>
      </c>
      <c r="M1155" s="2">
        <v>17171.38</v>
      </c>
      <c r="N1155" s="2">
        <v>16146.23</v>
      </c>
      <c r="O1155" s="3">
        <f>SUM('ILLERIN SEKTOR BAZINDA IHRACATI'!$C1155:$N1155)</f>
        <v>231176.96000000005</v>
      </c>
    </row>
    <row r="1156" spans="1:15" ht="12">
      <c r="A1156" s="1" t="s">
        <v>117</v>
      </c>
      <c r="B1156" s="1" t="s">
        <v>44</v>
      </c>
      <c r="C1156" s="2">
        <v>722633.89</v>
      </c>
      <c r="D1156" s="2">
        <v>238911.73</v>
      </c>
      <c r="E1156" s="2">
        <v>347012.96</v>
      </c>
      <c r="F1156" s="2">
        <v>348248.51</v>
      </c>
      <c r="G1156" s="2">
        <v>392738.07</v>
      </c>
      <c r="H1156" s="2">
        <v>587825.67</v>
      </c>
      <c r="I1156" s="2">
        <v>237578.07</v>
      </c>
      <c r="J1156" s="2">
        <v>431217.26</v>
      </c>
      <c r="K1156" s="2">
        <v>456561</v>
      </c>
      <c r="L1156" s="2">
        <v>361115.55</v>
      </c>
      <c r="M1156" s="2">
        <v>356977.29</v>
      </c>
      <c r="N1156" s="2">
        <v>580663.02</v>
      </c>
      <c r="O1156" s="3">
        <f>SUM('ILLERIN SEKTOR BAZINDA IHRACATI'!$C1156:$N1156)</f>
        <v>5061483.02</v>
      </c>
    </row>
    <row r="1157" spans="1:15" ht="12">
      <c r="A1157" s="1" t="s">
        <v>117</v>
      </c>
      <c r="B1157" s="1" t="s">
        <v>45</v>
      </c>
      <c r="I1157" s="2">
        <v>20445</v>
      </c>
      <c r="K1157" s="2">
        <v>3440</v>
      </c>
      <c r="M1157" s="2">
        <v>22500</v>
      </c>
      <c r="O1157" s="3">
        <f>SUM('ILLERIN SEKTOR BAZINDA IHRACATI'!$C1157:$N1157)</f>
        <v>46385</v>
      </c>
    </row>
    <row r="1158" spans="1:15" ht="12">
      <c r="A1158" s="1" t="s">
        <v>117</v>
      </c>
      <c r="B1158" s="1" t="s">
        <v>46</v>
      </c>
      <c r="C1158" s="2">
        <v>230200.12</v>
      </c>
      <c r="D1158" s="2">
        <v>683349.47</v>
      </c>
      <c r="E1158" s="2">
        <v>710442.74</v>
      </c>
      <c r="F1158" s="2">
        <v>436504.86</v>
      </c>
      <c r="G1158" s="2">
        <v>360202.59</v>
      </c>
      <c r="H1158" s="2">
        <v>635948.62</v>
      </c>
      <c r="I1158" s="2">
        <v>948647.3</v>
      </c>
      <c r="J1158" s="2">
        <v>373526.87</v>
      </c>
      <c r="K1158" s="2">
        <v>249496.19</v>
      </c>
      <c r="L1158" s="2">
        <v>303954.04</v>
      </c>
      <c r="M1158" s="2">
        <v>336337.49</v>
      </c>
      <c r="N1158" s="2">
        <v>831668.75</v>
      </c>
      <c r="O1158" s="3">
        <f>SUM('ILLERIN SEKTOR BAZINDA IHRACATI'!$C1158:$N1158)</f>
        <v>6100279.040000001</v>
      </c>
    </row>
    <row r="1159" spans="1:15" ht="12">
      <c r="A1159" s="1" t="s">
        <v>117</v>
      </c>
      <c r="B1159" s="1" t="s">
        <v>47</v>
      </c>
      <c r="C1159" s="2">
        <v>43653.92</v>
      </c>
      <c r="D1159" s="2">
        <v>7325.35</v>
      </c>
      <c r="F1159" s="2">
        <v>32710</v>
      </c>
      <c r="H1159" s="2">
        <v>58650</v>
      </c>
      <c r="I1159" s="2">
        <v>262476.84</v>
      </c>
      <c r="J1159" s="2">
        <v>27250</v>
      </c>
      <c r="K1159" s="2">
        <v>31894.2</v>
      </c>
      <c r="L1159" s="2">
        <v>154530</v>
      </c>
      <c r="M1159" s="2">
        <v>71340.98</v>
      </c>
      <c r="N1159" s="2">
        <v>70642.86</v>
      </c>
      <c r="O1159" s="3">
        <f>SUM('ILLERIN SEKTOR BAZINDA IHRACATI'!$C1159:$N1159)</f>
        <v>760474.15</v>
      </c>
    </row>
    <row r="1160" spans="1:15" ht="12">
      <c r="A1160" s="1" t="s">
        <v>117</v>
      </c>
      <c r="B1160" s="1" t="s">
        <v>48</v>
      </c>
      <c r="C1160" s="2">
        <v>28826.23</v>
      </c>
      <c r="L1160" s="2">
        <v>11520</v>
      </c>
      <c r="M1160" s="2">
        <v>314.35</v>
      </c>
      <c r="O1160" s="3">
        <f>SUM('ILLERIN SEKTOR BAZINDA IHRACATI'!$C1160:$N1160)</f>
        <v>40660.579999999994</v>
      </c>
    </row>
    <row r="1161" spans="1:15" ht="12">
      <c r="A1161" s="1" t="s">
        <v>117</v>
      </c>
      <c r="B1161" s="1" t="s">
        <v>49</v>
      </c>
      <c r="C1161" s="2">
        <v>364869.06</v>
      </c>
      <c r="D1161" s="2">
        <v>477472.35</v>
      </c>
      <c r="E1161" s="2">
        <v>342202.52</v>
      </c>
      <c r="F1161" s="2">
        <v>310625.88</v>
      </c>
      <c r="L1161" s="2">
        <v>45155.48</v>
      </c>
      <c r="N1161" s="2">
        <v>103219.6</v>
      </c>
      <c r="O1161" s="3">
        <f>SUM('ILLERIN SEKTOR BAZINDA IHRACATI'!$C1161:$N1161)</f>
        <v>1643544.8900000001</v>
      </c>
    </row>
    <row r="1162" spans="1:15" ht="12">
      <c r="A1162" s="1" t="s">
        <v>117</v>
      </c>
      <c r="B1162" s="1" t="s">
        <v>51</v>
      </c>
      <c r="D1162" s="2">
        <v>69000</v>
      </c>
      <c r="I1162" s="2">
        <v>13008.43</v>
      </c>
      <c r="K1162" s="2">
        <v>89414.6</v>
      </c>
      <c r="M1162" s="2">
        <v>215623.77</v>
      </c>
      <c r="N1162" s="2">
        <v>62999.71</v>
      </c>
      <c r="O1162" s="3">
        <f>SUM('ILLERIN SEKTOR BAZINDA IHRACATI'!$C1162:$N1162)</f>
        <v>450046.51</v>
      </c>
    </row>
    <row r="1163" spans="1:15" ht="12">
      <c r="A1163" s="1" t="s">
        <v>117</v>
      </c>
      <c r="B1163" s="1" t="s">
        <v>52</v>
      </c>
      <c r="N1163" s="2">
        <v>495</v>
      </c>
      <c r="O1163" s="3">
        <f>SUM('ILLERIN SEKTOR BAZINDA IHRACATI'!$C1163:$N1163)</f>
        <v>495</v>
      </c>
    </row>
    <row r="1164" spans="1:15" ht="12">
      <c r="A1164" s="1" t="s">
        <v>117</v>
      </c>
      <c r="B1164" s="1" t="s">
        <v>53</v>
      </c>
      <c r="C1164" s="2">
        <v>36589.08</v>
      </c>
      <c r="D1164" s="2">
        <v>23622.25</v>
      </c>
      <c r="E1164" s="2">
        <v>19573.81</v>
      </c>
      <c r="F1164" s="2">
        <v>49260.2</v>
      </c>
      <c r="G1164" s="2">
        <v>676.42</v>
      </c>
      <c r="H1164" s="2">
        <v>1807.25</v>
      </c>
      <c r="I1164" s="2">
        <v>31502.96</v>
      </c>
      <c r="J1164" s="2">
        <v>10496.58</v>
      </c>
      <c r="K1164" s="2">
        <v>14750.63</v>
      </c>
      <c r="L1164" s="2">
        <v>12681.46</v>
      </c>
      <c r="M1164" s="2">
        <v>8025.83</v>
      </c>
      <c r="N1164" s="2">
        <v>4934.93</v>
      </c>
      <c r="O1164" s="3">
        <f>SUM('ILLERIN SEKTOR BAZINDA IHRACATI'!$C1164:$N1164)</f>
        <v>213921.39999999997</v>
      </c>
    </row>
    <row r="1165" spans="1:15" ht="12">
      <c r="A1165" s="1" t="s">
        <v>118</v>
      </c>
      <c r="B1165" s="1" t="s">
        <v>31</v>
      </c>
      <c r="C1165" s="2">
        <v>300</v>
      </c>
      <c r="F1165" s="2">
        <v>11869.44</v>
      </c>
      <c r="I1165" s="2">
        <v>484.94</v>
      </c>
      <c r="O1165" s="3">
        <f>SUM('ILLERIN SEKTOR BAZINDA IHRACATI'!$C1165:$N1165)</f>
        <v>12654.380000000001</v>
      </c>
    </row>
    <row r="1166" spans="1:15" ht="12">
      <c r="A1166" s="1" t="s">
        <v>118</v>
      </c>
      <c r="B1166" s="1" t="s">
        <v>34</v>
      </c>
      <c r="C1166" s="2">
        <v>1165000</v>
      </c>
      <c r="E1166" s="2">
        <v>6273000</v>
      </c>
      <c r="F1166" s="2">
        <v>9394840</v>
      </c>
      <c r="G1166" s="2">
        <v>150</v>
      </c>
      <c r="H1166" s="2">
        <v>9742500</v>
      </c>
      <c r="I1166" s="2">
        <v>6960047.5</v>
      </c>
      <c r="J1166" s="2">
        <v>10533325.3</v>
      </c>
      <c r="K1166" s="2">
        <v>1370000</v>
      </c>
      <c r="L1166" s="2">
        <v>6000000</v>
      </c>
      <c r="M1166" s="2">
        <v>6124235.71</v>
      </c>
      <c r="N1166" s="2">
        <v>31236083.8</v>
      </c>
      <c r="O1166" s="3">
        <f>SUM('ILLERIN SEKTOR BAZINDA IHRACATI'!$C1166:$N1166)</f>
        <v>88799182.31</v>
      </c>
    </row>
    <row r="1167" spans="1:15" ht="12">
      <c r="A1167" s="1" t="s">
        <v>118</v>
      </c>
      <c r="B1167" s="1" t="s">
        <v>35</v>
      </c>
      <c r="C1167" s="2">
        <v>58900.04</v>
      </c>
      <c r="D1167" s="2">
        <v>152127.37</v>
      </c>
      <c r="E1167" s="2">
        <v>124099.53</v>
      </c>
      <c r="F1167" s="2">
        <v>72936.36</v>
      </c>
      <c r="G1167" s="2">
        <v>119284.93</v>
      </c>
      <c r="H1167" s="2">
        <v>105028.52</v>
      </c>
      <c r="I1167" s="2">
        <v>194028.61</v>
      </c>
      <c r="J1167" s="2">
        <v>2183000.08</v>
      </c>
      <c r="K1167" s="2">
        <v>1491661.09</v>
      </c>
      <c r="L1167" s="2">
        <v>1672363.95</v>
      </c>
      <c r="M1167" s="2">
        <v>1213645.06</v>
      </c>
      <c r="N1167" s="2">
        <v>2497859.86</v>
      </c>
      <c r="O1167" s="3">
        <f>SUM('ILLERIN SEKTOR BAZINDA IHRACATI'!$C1167:$N1167)</f>
        <v>9884935.4</v>
      </c>
    </row>
    <row r="1168" spans="1:15" ht="12">
      <c r="A1168" s="1" t="s">
        <v>118</v>
      </c>
      <c r="B1168" s="1" t="s">
        <v>36</v>
      </c>
      <c r="C1168" s="2">
        <v>297360</v>
      </c>
      <c r="D1168" s="2">
        <v>267618</v>
      </c>
      <c r="E1168" s="2">
        <v>242739</v>
      </c>
      <c r="F1168" s="2">
        <v>400989</v>
      </c>
      <c r="G1168" s="2">
        <v>341172.6</v>
      </c>
      <c r="H1168" s="2">
        <v>536628</v>
      </c>
      <c r="I1168" s="2">
        <v>655005.2</v>
      </c>
      <c r="J1168" s="2">
        <v>428772</v>
      </c>
      <c r="K1168" s="2">
        <v>473112</v>
      </c>
      <c r="L1168" s="2">
        <v>482202</v>
      </c>
      <c r="M1168" s="2">
        <v>309921</v>
      </c>
      <c r="N1168" s="2">
        <v>517641</v>
      </c>
      <c r="O1168" s="3">
        <f>SUM('ILLERIN SEKTOR BAZINDA IHRACATI'!$C1168:$N1168)</f>
        <v>4953159.8</v>
      </c>
    </row>
    <row r="1169" spans="1:15" ht="12">
      <c r="A1169" s="1" t="s">
        <v>118</v>
      </c>
      <c r="B1169" s="1" t="s">
        <v>38</v>
      </c>
      <c r="C1169" s="2">
        <v>11243</v>
      </c>
      <c r="E1169" s="2">
        <v>6</v>
      </c>
      <c r="G1169" s="2">
        <v>645</v>
      </c>
      <c r="I1169" s="2">
        <v>1192.5</v>
      </c>
      <c r="L1169" s="2">
        <v>38740.18</v>
      </c>
      <c r="M1169" s="2">
        <v>201237.36</v>
      </c>
      <c r="N1169" s="2">
        <v>381179.38</v>
      </c>
      <c r="O1169" s="3">
        <f>SUM('ILLERIN SEKTOR BAZINDA IHRACATI'!$C1169:$N1169)</f>
        <v>634243.4199999999</v>
      </c>
    </row>
    <row r="1170" spans="1:15" ht="12">
      <c r="A1170" s="1" t="s">
        <v>118</v>
      </c>
      <c r="B1170" s="1" t="s">
        <v>39</v>
      </c>
      <c r="H1170" s="2">
        <v>832.55</v>
      </c>
      <c r="I1170" s="2">
        <v>453.72</v>
      </c>
      <c r="K1170" s="2">
        <v>500.1</v>
      </c>
      <c r="L1170" s="2">
        <v>1476</v>
      </c>
      <c r="M1170" s="2">
        <v>854.11</v>
      </c>
      <c r="O1170" s="3">
        <f>SUM('ILLERIN SEKTOR BAZINDA IHRACATI'!$C1170:$N1170)</f>
        <v>4116.48</v>
      </c>
    </row>
    <row r="1171" spans="1:15" ht="12">
      <c r="A1171" s="1" t="s">
        <v>118</v>
      </c>
      <c r="B1171" s="1" t="s">
        <v>42</v>
      </c>
      <c r="D1171" s="2">
        <v>5200</v>
      </c>
      <c r="G1171" s="2">
        <v>3400</v>
      </c>
      <c r="H1171" s="2">
        <v>260</v>
      </c>
      <c r="I1171" s="2">
        <v>1982</v>
      </c>
      <c r="O1171" s="3">
        <f>SUM('ILLERIN SEKTOR BAZINDA IHRACATI'!$C1171:$N1171)</f>
        <v>10842</v>
      </c>
    </row>
    <row r="1172" spans="1:15" ht="12">
      <c r="A1172" s="1" t="s">
        <v>118</v>
      </c>
      <c r="B1172" s="1" t="s">
        <v>43</v>
      </c>
      <c r="D1172" s="2">
        <v>118.81</v>
      </c>
      <c r="E1172" s="2">
        <v>92000</v>
      </c>
      <c r="F1172" s="2">
        <v>101.08</v>
      </c>
      <c r="H1172" s="2">
        <v>263.62</v>
      </c>
      <c r="I1172" s="2">
        <v>253.14</v>
      </c>
      <c r="J1172" s="2">
        <v>12081.83</v>
      </c>
      <c r="M1172" s="2">
        <v>75259</v>
      </c>
      <c r="N1172" s="2">
        <v>205000</v>
      </c>
      <c r="O1172" s="3">
        <f>SUM('ILLERIN SEKTOR BAZINDA IHRACATI'!$C1172:$N1172)</f>
        <v>385077.48</v>
      </c>
    </row>
    <row r="1173" spans="1:15" ht="12">
      <c r="A1173" s="1" t="s">
        <v>118</v>
      </c>
      <c r="B1173" s="1" t="s">
        <v>44</v>
      </c>
      <c r="C1173" s="2">
        <v>53316</v>
      </c>
      <c r="D1173" s="2">
        <v>103385.67</v>
      </c>
      <c r="E1173" s="2">
        <v>56241</v>
      </c>
      <c r="F1173" s="2">
        <v>100002.3</v>
      </c>
      <c r="G1173" s="2">
        <v>187476.88</v>
      </c>
      <c r="H1173" s="2">
        <v>88993.36</v>
      </c>
      <c r="I1173" s="2">
        <v>172994.38</v>
      </c>
      <c r="J1173" s="2">
        <v>158565.88</v>
      </c>
      <c r="K1173" s="2">
        <v>171517.42</v>
      </c>
      <c r="L1173" s="2">
        <v>111180.25</v>
      </c>
      <c r="M1173" s="2">
        <v>180861.16</v>
      </c>
      <c r="N1173" s="2">
        <v>122146.6</v>
      </c>
      <c r="O1173" s="3">
        <f>SUM('ILLERIN SEKTOR BAZINDA IHRACATI'!$C1173:$N1173)</f>
        <v>1506680.9</v>
      </c>
    </row>
    <row r="1174" spans="1:15" ht="12">
      <c r="A1174" s="1" t="s">
        <v>118</v>
      </c>
      <c r="B1174" s="1" t="s">
        <v>45</v>
      </c>
      <c r="C1174" s="2">
        <v>29816.42</v>
      </c>
      <c r="D1174" s="2">
        <v>5876.85</v>
      </c>
      <c r="F1174" s="2">
        <v>13913.08</v>
      </c>
      <c r="G1174" s="2">
        <v>47000</v>
      </c>
      <c r="H1174" s="2">
        <v>16311.63</v>
      </c>
      <c r="I1174" s="2">
        <v>5209.86</v>
      </c>
      <c r="J1174" s="2">
        <v>59162.58</v>
      </c>
      <c r="L1174" s="2">
        <v>128184.98</v>
      </c>
      <c r="M1174" s="2">
        <v>103665.38</v>
      </c>
      <c r="N1174" s="2">
        <v>108315.8</v>
      </c>
      <c r="O1174" s="3">
        <f>SUM('ILLERIN SEKTOR BAZINDA IHRACATI'!$C1174:$N1174)</f>
        <v>517456.58</v>
      </c>
    </row>
    <row r="1175" spans="1:15" ht="12">
      <c r="A1175" s="1" t="s">
        <v>118</v>
      </c>
      <c r="B1175" s="1" t="s">
        <v>46</v>
      </c>
      <c r="C1175" s="2">
        <v>89782.89</v>
      </c>
      <c r="D1175" s="2">
        <v>65135.88</v>
      </c>
      <c r="E1175" s="2">
        <v>17810.34</v>
      </c>
      <c r="F1175" s="2">
        <v>239028.76</v>
      </c>
      <c r="G1175" s="2">
        <v>225736.14</v>
      </c>
      <c r="H1175" s="2">
        <v>196523.13</v>
      </c>
      <c r="I1175" s="2">
        <v>246639.07</v>
      </c>
      <c r="J1175" s="2">
        <v>232044.97</v>
      </c>
      <c r="K1175" s="2">
        <v>60094.91</v>
      </c>
      <c r="M1175" s="2">
        <v>75023.83</v>
      </c>
      <c r="N1175" s="2">
        <v>71489.35</v>
      </c>
      <c r="O1175" s="3">
        <f>SUM('ILLERIN SEKTOR BAZINDA IHRACATI'!$C1175:$N1175)</f>
        <v>1519309.27</v>
      </c>
    </row>
    <row r="1176" spans="1:15" ht="12">
      <c r="A1176" s="1" t="s">
        <v>118</v>
      </c>
      <c r="B1176" s="1" t="s">
        <v>47</v>
      </c>
      <c r="C1176" s="2">
        <v>849838.92</v>
      </c>
      <c r="D1176" s="2">
        <v>15644.9</v>
      </c>
      <c r="E1176" s="2">
        <v>230394.31</v>
      </c>
      <c r="F1176" s="2">
        <v>40540.01</v>
      </c>
      <c r="G1176" s="2">
        <v>221680.41</v>
      </c>
      <c r="H1176" s="2">
        <v>25049.24</v>
      </c>
      <c r="I1176" s="2">
        <v>18988</v>
      </c>
      <c r="J1176" s="2">
        <v>122286.44</v>
      </c>
      <c r="K1176" s="2">
        <v>8699.7</v>
      </c>
      <c r="L1176" s="2">
        <v>141848.75</v>
      </c>
      <c r="M1176" s="2">
        <v>103118.48</v>
      </c>
      <c r="N1176" s="2">
        <v>90879.06</v>
      </c>
      <c r="O1176" s="3">
        <f>SUM('ILLERIN SEKTOR BAZINDA IHRACATI'!$C1176:$N1176)</f>
        <v>1868968.22</v>
      </c>
    </row>
    <row r="1177" spans="1:15" ht="12">
      <c r="A1177" s="1" t="s">
        <v>118</v>
      </c>
      <c r="B1177" s="1" t="s">
        <v>48</v>
      </c>
      <c r="H1177" s="2">
        <v>460.32</v>
      </c>
      <c r="I1177" s="2">
        <v>568.1</v>
      </c>
      <c r="J1177" s="2">
        <v>616.16</v>
      </c>
      <c r="L1177" s="2">
        <v>47250</v>
      </c>
      <c r="M1177" s="2">
        <v>450.94</v>
      </c>
      <c r="N1177" s="2">
        <v>49350</v>
      </c>
      <c r="O1177" s="3">
        <f>SUM('ILLERIN SEKTOR BAZINDA IHRACATI'!$C1177:$N1177)</f>
        <v>98695.52</v>
      </c>
    </row>
    <row r="1178" spans="1:15" ht="12">
      <c r="A1178" s="1" t="s">
        <v>118</v>
      </c>
      <c r="B1178" s="1" t="s">
        <v>49</v>
      </c>
      <c r="C1178" s="2">
        <v>106947.07</v>
      </c>
      <c r="D1178" s="2">
        <v>245396.76</v>
      </c>
      <c r="E1178" s="2">
        <v>61540</v>
      </c>
      <c r="F1178" s="2">
        <v>65285</v>
      </c>
      <c r="G1178" s="2">
        <v>361066.74</v>
      </c>
      <c r="H1178" s="2">
        <v>38304</v>
      </c>
      <c r="I1178" s="2">
        <v>86680</v>
      </c>
      <c r="J1178" s="2">
        <v>175530</v>
      </c>
      <c r="K1178" s="2">
        <v>188298.4</v>
      </c>
      <c r="L1178" s="2">
        <v>119055</v>
      </c>
      <c r="M1178" s="2">
        <v>171209.54</v>
      </c>
      <c r="N1178" s="2">
        <v>305946.58</v>
      </c>
      <c r="O1178" s="3">
        <f>SUM('ILLERIN SEKTOR BAZINDA IHRACATI'!$C1178:$N1178)</f>
        <v>1925259.09</v>
      </c>
    </row>
    <row r="1179" spans="1:15" ht="12">
      <c r="A1179" s="1" t="s">
        <v>118</v>
      </c>
      <c r="B1179" s="1" t="s">
        <v>51</v>
      </c>
      <c r="C1179" s="2">
        <v>111416.6</v>
      </c>
      <c r="D1179" s="2">
        <v>92445.3</v>
      </c>
      <c r="E1179" s="2">
        <v>199205.52</v>
      </c>
      <c r="F1179" s="2">
        <v>182062.83</v>
      </c>
      <c r="G1179" s="2">
        <v>121969.42</v>
      </c>
      <c r="H1179" s="2">
        <v>287073.68</v>
      </c>
      <c r="I1179" s="2">
        <v>275644.01</v>
      </c>
      <c r="J1179" s="2">
        <v>234548.79</v>
      </c>
      <c r="K1179" s="2">
        <v>322138.63</v>
      </c>
      <c r="L1179" s="2">
        <v>243323.18</v>
      </c>
      <c r="M1179" s="2">
        <v>333278.58</v>
      </c>
      <c r="N1179" s="2">
        <v>338102.41</v>
      </c>
      <c r="O1179" s="3">
        <f>SUM('ILLERIN SEKTOR BAZINDA IHRACATI'!$C1179:$N1179)</f>
        <v>2741208.95</v>
      </c>
    </row>
    <row r="1180" spans="1:15" ht="12">
      <c r="A1180" s="1" t="s">
        <v>118</v>
      </c>
      <c r="B1180" s="1" t="s">
        <v>52</v>
      </c>
      <c r="C1180" s="2">
        <v>960562.12</v>
      </c>
      <c r="D1180" s="2">
        <v>1388886.32</v>
      </c>
      <c r="E1180" s="2">
        <v>2482767.15</v>
      </c>
      <c r="F1180" s="2">
        <v>1784341.09</v>
      </c>
      <c r="G1180" s="2">
        <v>1228332.87</v>
      </c>
      <c r="H1180" s="2">
        <v>1257833.27</v>
      </c>
      <c r="I1180" s="2">
        <v>883360.11</v>
      </c>
      <c r="J1180" s="2">
        <v>586641.84</v>
      </c>
      <c r="K1180" s="2">
        <v>888297.08</v>
      </c>
      <c r="L1180" s="2">
        <v>805215.36</v>
      </c>
      <c r="M1180" s="2">
        <v>783850.21</v>
      </c>
      <c r="N1180" s="2">
        <v>899589</v>
      </c>
      <c r="O1180" s="3">
        <f>SUM('ILLERIN SEKTOR BAZINDA IHRACATI'!$C1180:$N1180)</f>
        <v>13949676.419999998</v>
      </c>
    </row>
    <row r="1181" spans="1:15" ht="12">
      <c r="A1181" s="1" t="s">
        <v>118</v>
      </c>
      <c r="B1181" s="1" t="s">
        <v>53</v>
      </c>
      <c r="F1181" s="2">
        <v>35120</v>
      </c>
      <c r="G1181" s="2">
        <v>78740</v>
      </c>
      <c r="M1181" s="2">
        <v>295501</v>
      </c>
      <c r="N1181" s="2">
        <v>240580</v>
      </c>
      <c r="O1181" s="3">
        <f>SUM('ILLERIN SEKTOR BAZINDA IHRACATI'!$C1181:$N1181)</f>
        <v>649941</v>
      </c>
    </row>
    <row r="1182" spans="1:15" ht="12">
      <c r="A1182" s="1" t="s">
        <v>119</v>
      </c>
      <c r="B1182" s="1" t="s">
        <v>31</v>
      </c>
      <c r="C1182" s="2">
        <v>696840.72</v>
      </c>
      <c r="D1182" s="2">
        <v>519452.81</v>
      </c>
      <c r="E1182" s="2">
        <v>1016509.89</v>
      </c>
      <c r="F1182" s="2">
        <v>509983</v>
      </c>
      <c r="G1182" s="2">
        <v>632749.68</v>
      </c>
      <c r="H1182" s="2">
        <v>582305.31</v>
      </c>
      <c r="I1182" s="2">
        <v>355938.86</v>
      </c>
      <c r="J1182" s="2">
        <v>401630.14</v>
      </c>
      <c r="K1182" s="2">
        <v>476767.29</v>
      </c>
      <c r="L1182" s="2">
        <v>285432.43</v>
      </c>
      <c r="M1182" s="2">
        <v>648762.59</v>
      </c>
      <c r="N1182" s="2">
        <v>665765.13</v>
      </c>
      <c r="O1182" s="3">
        <f>SUM('ILLERIN SEKTOR BAZINDA IHRACATI'!$C1182:$N1182)</f>
        <v>6792137.85</v>
      </c>
    </row>
    <row r="1183" spans="1:15" ht="12">
      <c r="A1183" s="1" t="s">
        <v>119</v>
      </c>
      <c r="B1183" s="1" t="s">
        <v>32</v>
      </c>
      <c r="C1183" s="2">
        <v>609349.17</v>
      </c>
      <c r="D1183" s="2">
        <v>410703.88</v>
      </c>
      <c r="E1183" s="2">
        <v>300841.43</v>
      </c>
      <c r="F1183" s="2">
        <v>508745.45</v>
      </c>
      <c r="G1183" s="2">
        <v>485064.27</v>
      </c>
      <c r="H1183" s="2">
        <v>594092.1</v>
      </c>
      <c r="I1183" s="2">
        <v>1027256.47</v>
      </c>
      <c r="J1183" s="2">
        <v>617782.69</v>
      </c>
      <c r="K1183" s="2">
        <v>1383321.12</v>
      </c>
      <c r="L1183" s="2">
        <v>927074.86</v>
      </c>
      <c r="M1183" s="2">
        <v>509741.56</v>
      </c>
      <c r="N1183" s="2">
        <v>826379.28</v>
      </c>
      <c r="O1183" s="3">
        <f>SUM('ILLERIN SEKTOR BAZINDA IHRACATI'!$C1183:$N1183)</f>
        <v>8200352.280000001</v>
      </c>
    </row>
    <row r="1184" spans="1:15" ht="12">
      <c r="A1184" s="1" t="s">
        <v>119</v>
      </c>
      <c r="B1184" s="1" t="s">
        <v>34</v>
      </c>
      <c r="C1184" s="2">
        <v>16626.74</v>
      </c>
      <c r="D1184" s="2">
        <v>3492.5</v>
      </c>
      <c r="E1184" s="2">
        <v>3684.72</v>
      </c>
      <c r="F1184" s="2">
        <v>117949.7</v>
      </c>
      <c r="G1184" s="2">
        <v>62522.75</v>
      </c>
      <c r="H1184" s="2">
        <v>138826.08</v>
      </c>
      <c r="I1184" s="2">
        <v>197821.14</v>
      </c>
      <c r="J1184" s="2">
        <v>221876.24</v>
      </c>
      <c r="K1184" s="2">
        <v>113677.1</v>
      </c>
      <c r="L1184" s="2">
        <v>84987.43</v>
      </c>
      <c r="M1184" s="2">
        <v>81405</v>
      </c>
      <c r="N1184" s="2">
        <v>275835.32</v>
      </c>
      <c r="O1184" s="3">
        <f>SUM('ILLERIN SEKTOR BAZINDA IHRACATI'!$C1184:$N1184)</f>
        <v>1318704.72</v>
      </c>
    </row>
    <row r="1185" spans="1:15" ht="12">
      <c r="A1185" s="1" t="s">
        <v>119</v>
      </c>
      <c r="B1185" s="1" t="s">
        <v>35</v>
      </c>
      <c r="C1185" s="2">
        <v>222829.71</v>
      </c>
      <c r="D1185" s="2">
        <v>282763.01</v>
      </c>
      <c r="E1185" s="2">
        <v>157035.84</v>
      </c>
      <c r="F1185" s="2">
        <v>303608.92</v>
      </c>
      <c r="G1185" s="2">
        <v>315932.19</v>
      </c>
      <c r="H1185" s="2">
        <v>585877.83</v>
      </c>
      <c r="I1185" s="2">
        <v>275817.09</v>
      </c>
      <c r="J1185" s="2">
        <v>341549.88</v>
      </c>
      <c r="K1185" s="2">
        <v>293449.78</v>
      </c>
      <c r="L1185" s="2">
        <v>247360.03</v>
      </c>
      <c r="M1185" s="2">
        <v>342883.27</v>
      </c>
      <c r="N1185" s="2">
        <v>360522.97</v>
      </c>
      <c r="O1185" s="3">
        <f>SUM('ILLERIN SEKTOR BAZINDA IHRACATI'!$C1185:$N1185)</f>
        <v>3729630.5199999996</v>
      </c>
    </row>
    <row r="1186" spans="1:15" ht="12">
      <c r="A1186" s="1" t="s">
        <v>119</v>
      </c>
      <c r="B1186" s="1" t="s">
        <v>36</v>
      </c>
      <c r="C1186" s="2">
        <v>41170.23</v>
      </c>
      <c r="D1186" s="2">
        <v>44487.37</v>
      </c>
      <c r="E1186" s="2">
        <v>47294.53</v>
      </c>
      <c r="F1186" s="2">
        <v>63023.96</v>
      </c>
      <c r="G1186" s="2">
        <v>83166.3</v>
      </c>
      <c r="H1186" s="2">
        <v>108919.5</v>
      </c>
      <c r="I1186" s="2">
        <v>70836.92</v>
      </c>
      <c r="J1186" s="2">
        <v>280534.56</v>
      </c>
      <c r="K1186" s="2">
        <v>424618.75</v>
      </c>
      <c r="L1186" s="2">
        <v>547691.45</v>
      </c>
      <c r="M1186" s="2">
        <v>395917.92</v>
      </c>
      <c r="N1186" s="2">
        <v>195891.2</v>
      </c>
      <c r="O1186" s="3">
        <f>SUM('ILLERIN SEKTOR BAZINDA IHRACATI'!$C1186:$N1186)</f>
        <v>2303552.6900000004</v>
      </c>
    </row>
    <row r="1187" spans="1:15" ht="12">
      <c r="A1187" s="1" t="s">
        <v>119</v>
      </c>
      <c r="B1187" s="1" t="s">
        <v>37</v>
      </c>
      <c r="C1187" s="2">
        <v>4507</v>
      </c>
      <c r="D1187" s="2">
        <v>720</v>
      </c>
      <c r="E1187" s="2">
        <v>6800</v>
      </c>
      <c r="F1187" s="2">
        <v>1229.61</v>
      </c>
      <c r="G1187" s="2">
        <v>1133.07</v>
      </c>
      <c r="H1187" s="2">
        <v>3671.79</v>
      </c>
      <c r="I1187" s="2">
        <v>105</v>
      </c>
      <c r="J1187" s="2">
        <v>20</v>
      </c>
      <c r="L1187" s="2">
        <v>14990</v>
      </c>
      <c r="M1187" s="2">
        <v>2</v>
      </c>
      <c r="N1187" s="2">
        <v>1262.65</v>
      </c>
      <c r="O1187" s="3">
        <f>SUM('ILLERIN SEKTOR BAZINDA IHRACATI'!$C1187:$N1187)</f>
        <v>34441.12</v>
      </c>
    </row>
    <row r="1188" spans="1:15" ht="12">
      <c r="A1188" s="1" t="s">
        <v>119</v>
      </c>
      <c r="B1188" s="1" t="s">
        <v>38</v>
      </c>
      <c r="C1188" s="2">
        <v>155023.3</v>
      </c>
      <c r="D1188" s="2">
        <v>497957.08</v>
      </c>
      <c r="E1188" s="2">
        <v>579962.42</v>
      </c>
      <c r="F1188" s="2">
        <v>860423.69</v>
      </c>
      <c r="G1188" s="2">
        <v>697478.2</v>
      </c>
      <c r="H1188" s="2">
        <v>473928.87</v>
      </c>
      <c r="I1188" s="2">
        <v>815071.23</v>
      </c>
      <c r="J1188" s="2">
        <v>1272274.95</v>
      </c>
      <c r="K1188" s="2">
        <v>1106683.61</v>
      </c>
      <c r="L1188" s="2">
        <v>1878129.3</v>
      </c>
      <c r="M1188" s="2">
        <v>1361621.8</v>
      </c>
      <c r="N1188" s="2">
        <v>1230243.76</v>
      </c>
      <c r="O1188" s="3">
        <f>SUM('ILLERIN SEKTOR BAZINDA IHRACATI'!$C1188:$N1188)</f>
        <v>10928798.21</v>
      </c>
    </row>
    <row r="1189" spans="1:15" ht="12">
      <c r="A1189" s="1" t="s">
        <v>119</v>
      </c>
      <c r="B1189" s="1" t="s">
        <v>39</v>
      </c>
      <c r="D1189" s="2">
        <v>1578.5</v>
      </c>
      <c r="E1189" s="2">
        <v>2743.5</v>
      </c>
      <c r="G1189" s="2">
        <v>2386.5</v>
      </c>
      <c r="H1189" s="2">
        <v>902</v>
      </c>
      <c r="I1189" s="2">
        <v>1480</v>
      </c>
      <c r="J1189" s="2">
        <v>1616</v>
      </c>
      <c r="L1189" s="2">
        <v>5318.5</v>
      </c>
      <c r="N1189" s="2">
        <v>7227.5</v>
      </c>
      <c r="O1189" s="3">
        <f>SUM('ILLERIN SEKTOR BAZINDA IHRACATI'!$C1189:$N1189)</f>
        <v>23252.5</v>
      </c>
    </row>
    <row r="1190" spans="1:15" ht="12">
      <c r="A1190" s="1" t="s">
        <v>119</v>
      </c>
      <c r="B1190" s="1" t="s">
        <v>41</v>
      </c>
      <c r="C1190" s="2">
        <v>51929.14</v>
      </c>
      <c r="E1190" s="2">
        <v>1270</v>
      </c>
      <c r="F1190" s="2">
        <v>153806.08</v>
      </c>
      <c r="J1190" s="2">
        <v>68958.41</v>
      </c>
      <c r="K1190" s="2">
        <v>14404</v>
      </c>
      <c r="L1190" s="2">
        <v>64730.87</v>
      </c>
      <c r="M1190" s="2">
        <v>80026.82</v>
      </c>
      <c r="N1190" s="2">
        <v>205335.88</v>
      </c>
      <c r="O1190" s="3">
        <f>SUM('ILLERIN SEKTOR BAZINDA IHRACATI'!$C1190:$N1190)</f>
        <v>640461.2</v>
      </c>
    </row>
    <row r="1191" spans="1:15" ht="12">
      <c r="A1191" s="1" t="s">
        <v>119</v>
      </c>
      <c r="B1191" s="1" t="s">
        <v>42</v>
      </c>
      <c r="C1191" s="2">
        <v>18658.95</v>
      </c>
      <c r="D1191" s="2">
        <v>1007.5</v>
      </c>
      <c r="E1191" s="2">
        <v>64404.9</v>
      </c>
      <c r="F1191" s="2">
        <v>56115.42</v>
      </c>
      <c r="G1191" s="2">
        <v>23123.75</v>
      </c>
      <c r="H1191" s="2">
        <v>75011.34</v>
      </c>
      <c r="I1191" s="2">
        <v>55040.97</v>
      </c>
      <c r="J1191" s="2">
        <v>76200.33</v>
      </c>
      <c r="K1191" s="2">
        <v>35908.35</v>
      </c>
      <c r="L1191" s="2">
        <v>62907.94</v>
      </c>
      <c r="M1191" s="2">
        <v>65478.85</v>
      </c>
      <c r="N1191" s="2">
        <v>36484.22</v>
      </c>
      <c r="O1191" s="3">
        <f>SUM('ILLERIN SEKTOR BAZINDA IHRACATI'!$C1191:$N1191)</f>
        <v>570342.52</v>
      </c>
    </row>
    <row r="1192" spans="1:15" ht="12">
      <c r="A1192" s="1" t="s">
        <v>119</v>
      </c>
      <c r="B1192" s="1" t="s">
        <v>43</v>
      </c>
      <c r="C1192" s="2">
        <v>1123885.4</v>
      </c>
      <c r="D1192" s="2">
        <v>941238.54</v>
      </c>
      <c r="E1192" s="2">
        <v>946220.29</v>
      </c>
      <c r="F1192" s="2">
        <v>1048695.56</v>
      </c>
      <c r="G1192" s="2">
        <v>1023311.1</v>
      </c>
      <c r="H1192" s="2">
        <v>1174045.55</v>
      </c>
      <c r="I1192" s="2">
        <v>883253.22</v>
      </c>
      <c r="J1192" s="2">
        <v>1113140.84</v>
      </c>
      <c r="K1192" s="2">
        <v>1393219.77</v>
      </c>
      <c r="L1192" s="2">
        <v>1333780.56</v>
      </c>
      <c r="M1192" s="2">
        <v>870459.57</v>
      </c>
      <c r="N1192" s="2">
        <v>1663886.9</v>
      </c>
      <c r="O1192" s="3">
        <f>SUM('ILLERIN SEKTOR BAZINDA IHRACATI'!$C1192:$N1192)</f>
        <v>13515137.3</v>
      </c>
    </row>
    <row r="1193" spans="1:15" ht="12">
      <c r="A1193" s="1" t="s">
        <v>119</v>
      </c>
      <c r="B1193" s="1" t="s">
        <v>44</v>
      </c>
      <c r="C1193" s="2">
        <v>1566622.21</v>
      </c>
      <c r="D1193" s="2">
        <v>896053.07</v>
      </c>
      <c r="E1193" s="2">
        <v>1252271.72</v>
      </c>
      <c r="F1193" s="2">
        <v>1895170.44</v>
      </c>
      <c r="G1193" s="2">
        <v>1834719.09</v>
      </c>
      <c r="H1193" s="2">
        <v>2647529.48</v>
      </c>
      <c r="I1193" s="2">
        <v>1712238.93</v>
      </c>
      <c r="J1193" s="2">
        <v>2782461.52</v>
      </c>
      <c r="K1193" s="2">
        <v>2559857.66</v>
      </c>
      <c r="L1193" s="2">
        <v>2634305.08</v>
      </c>
      <c r="M1193" s="2">
        <v>1675739.75</v>
      </c>
      <c r="N1193" s="2">
        <v>2342390.28</v>
      </c>
      <c r="O1193" s="3">
        <f>SUM('ILLERIN SEKTOR BAZINDA IHRACATI'!$C1193:$N1193)</f>
        <v>23799359.229999997</v>
      </c>
    </row>
    <row r="1194" spans="1:15" ht="12">
      <c r="A1194" s="1" t="s">
        <v>119</v>
      </c>
      <c r="B1194" s="1" t="s">
        <v>45</v>
      </c>
      <c r="C1194" s="2">
        <v>70660</v>
      </c>
      <c r="D1194" s="2">
        <v>39495</v>
      </c>
      <c r="E1194" s="2">
        <v>107156.25</v>
      </c>
      <c r="F1194" s="2">
        <v>9276</v>
      </c>
      <c r="G1194" s="2">
        <v>88922.25</v>
      </c>
      <c r="H1194" s="2">
        <v>39231.5</v>
      </c>
      <c r="J1194" s="2">
        <v>49249.25</v>
      </c>
      <c r="K1194" s="2">
        <v>72023</v>
      </c>
      <c r="L1194" s="2">
        <v>66252.5</v>
      </c>
      <c r="M1194" s="2">
        <v>60162</v>
      </c>
      <c r="N1194" s="2">
        <v>93034.75</v>
      </c>
      <c r="O1194" s="3">
        <f>SUM('ILLERIN SEKTOR BAZINDA IHRACATI'!$C1194:$N1194)</f>
        <v>695462.5</v>
      </c>
    </row>
    <row r="1195" spans="1:15" ht="12">
      <c r="A1195" s="1" t="s">
        <v>119</v>
      </c>
      <c r="B1195" s="1" t="s">
        <v>46</v>
      </c>
      <c r="C1195" s="2">
        <v>23467030.9</v>
      </c>
      <c r="D1195" s="2">
        <v>17782955.08</v>
      </c>
      <c r="E1195" s="2">
        <v>28225936.62</v>
      </c>
      <c r="F1195" s="2">
        <v>21390447.46</v>
      </c>
      <c r="G1195" s="2">
        <v>17334480.15</v>
      </c>
      <c r="H1195" s="2">
        <v>34873359.83</v>
      </c>
      <c r="I1195" s="2">
        <v>28490174.35</v>
      </c>
      <c r="J1195" s="2">
        <v>15499162.45</v>
      </c>
      <c r="K1195" s="2">
        <v>16465522.48</v>
      </c>
      <c r="L1195" s="2">
        <v>9349123.39</v>
      </c>
      <c r="M1195" s="2">
        <v>40542907.14</v>
      </c>
      <c r="N1195" s="2">
        <v>36090314.87</v>
      </c>
      <c r="O1195" s="3">
        <f>SUM('ILLERIN SEKTOR BAZINDA IHRACATI'!$C1195:$N1195)</f>
        <v>289511414.71999997</v>
      </c>
    </row>
    <row r="1196" spans="1:15" ht="12">
      <c r="A1196" s="1" t="s">
        <v>119</v>
      </c>
      <c r="B1196" s="1" t="s">
        <v>47</v>
      </c>
      <c r="C1196" s="2">
        <v>119906.99</v>
      </c>
      <c r="D1196" s="2">
        <v>405525.8</v>
      </c>
      <c r="E1196" s="2">
        <v>218322.84</v>
      </c>
      <c r="F1196" s="2">
        <v>296305.59</v>
      </c>
      <c r="G1196" s="2">
        <v>663210.22</v>
      </c>
      <c r="H1196" s="2">
        <v>375871.84</v>
      </c>
      <c r="I1196" s="2">
        <v>419315.14</v>
      </c>
      <c r="J1196" s="2">
        <v>637689.21</v>
      </c>
      <c r="K1196" s="2">
        <v>175851.32</v>
      </c>
      <c r="L1196" s="2">
        <v>225297.72</v>
      </c>
      <c r="M1196" s="2">
        <v>381037.89</v>
      </c>
      <c r="N1196" s="2">
        <v>508040.91</v>
      </c>
      <c r="O1196" s="3">
        <f>SUM('ILLERIN SEKTOR BAZINDA IHRACATI'!$C1196:$N1196)</f>
        <v>4426375.47</v>
      </c>
    </row>
    <row r="1197" spans="1:15" ht="12">
      <c r="A1197" s="1" t="s">
        <v>119</v>
      </c>
      <c r="B1197" s="1" t="s">
        <v>48</v>
      </c>
      <c r="C1197" s="2">
        <v>92876.4</v>
      </c>
      <c r="D1197" s="2">
        <v>110269.91</v>
      </c>
      <c r="E1197" s="2">
        <v>89213.25</v>
      </c>
      <c r="F1197" s="2">
        <v>112969.1</v>
      </c>
      <c r="G1197" s="2">
        <v>138153.09</v>
      </c>
      <c r="H1197" s="2">
        <v>70696.8</v>
      </c>
      <c r="I1197" s="2">
        <v>83481.38</v>
      </c>
      <c r="J1197" s="2">
        <v>28778.76</v>
      </c>
      <c r="K1197" s="2">
        <v>129017.9</v>
      </c>
      <c r="L1197" s="2">
        <v>86637.45</v>
      </c>
      <c r="M1197" s="2">
        <v>173963</v>
      </c>
      <c r="N1197" s="2">
        <v>76303.28</v>
      </c>
      <c r="O1197" s="3">
        <f>SUM('ILLERIN SEKTOR BAZINDA IHRACATI'!$C1197:$N1197)</f>
        <v>1192360.32</v>
      </c>
    </row>
    <row r="1198" spans="1:15" ht="12">
      <c r="A1198" s="1" t="s">
        <v>119</v>
      </c>
      <c r="B1198" s="1" t="s">
        <v>49</v>
      </c>
      <c r="D1198" s="2">
        <v>24765.91</v>
      </c>
      <c r="E1198" s="2">
        <v>1800</v>
      </c>
      <c r="F1198" s="2">
        <v>6538</v>
      </c>
      <c r="G1198" s="2">
        <v>49268.9</v>
      </c>
      <c r="H1198" s="2">
        <v>37414.15</v>
      </c>
      <c r="I1198" s="2">
        <v>44672.7</v>
      </c>
      <c r="J1198" s="2">
        <v>90906.03</v>
      </c>
      <c r="K1198" s="2">
        <v>96028.36</v>
      </c>
      <c r="L1198" s="2">
        <v>50655.46</v>
      </c>
      <c r="M1198" s="2">
        <v>104765.13</v>
      </c>
      <c r="N1198" s="2">
        <v>130366.27</v>
      </c>
      <c r="O1198" s="3">
        <f>SUM('ILLERIN SEKTOR BAZINDA IHRACATI'!$C1198:$N1198)</f>
        <v>637180.91</v>
      </c>
    </row>
    <row r="1199" spans="1:15" ht="12">
      <c r="A1199" s="1" t="s">
        <v>119</v>
      </c>
      <c r="B1199" s="1" t="s">
        <v>50</v>
      </c>
      <c r="G1199" s="2">
        <v>36687.6</v>
      </c>
      <c r="H1199" s="2">
        <v>41193.5</v>
      </c>
      <c r="I1199" s="2">
        <v>29000</v>
      </c>
      <c r="L1199" s="2">
        <v>58903</v>
      </c>
      <c r="M1199" s="2">
        <v>2400</v>
      </c>
      <c r="O1199" s="3">
        <f>SUM('ILLERIN SEKTOR BAZINDA IHRACATI'!$C1199:$N1199)</f>
        <v>168184.1</v>
      </c>
    </row>
    <row r="1200" spans="1:15" ht="12">
      <c r="A1200" s="1" t="s">
        <v>119</v>
      </c>
      <c r="B1200" s="1" t="s">
        <v>51</v>
      </c>
      <c r="C1200" s="2">
        <v>1057</v>
      </c>
      <c r="D1200" s="2">
        <v>13212</v>
      </c>
      <c r="E1200" s="2">
        <v>31944</v>
      </c>
      <c r="F1200" s="2">
        <v>72479.85</v>
      </c>
      <c r="G1200" s="2">
        <v>15694</v>
      </c>
      <c r="H1200" s="2">
        <v>8019</v>
      </c>
      <c r="I1200" s="2">
        <v>22488.79</v>
      </c>
      <c r="J1200" s="2">
        <v>15457</v>
      </c>
      <c r="K1200" s="2">
        <v>36129.97</v>
      </c>
      <c r="L1200" s="2">
        <v>17686</v>
      </c>
      <c r="M1200" s="2">
        <v>200761.56</v>
      </c>
      <c r="N1200" s="2">
        <v>60300.36</v>
      </c>
      <c r="O1200" s="3">
        <f>SUM('ILLERIN SEKTOR BAZINDA IHRACATI'!$C1200:$N1200)</f>
        <v>495229.53</v>
      </c>
    </row>
    <row r="1201" spans="1:15" ht="12">
      <c r="A1201" s="1" t="s">
        <v>119</v>
      </c>
      <c r="B1201" s="1" t="s">
        <v>52</v>
      </c>
      <c r="C1201" s="2">
        <v>25992.25</v>
      </c>
      <c r="D1201" s="2">
        <v>11403.13</v>
      </c>
      <c r="E1201" s="2">
        <v>19477.24</v>
      </c>
      <c r="F1201" s="2">
        <v>115117.04</v>
      </c>
      <c r="G1201" s="2">
        <v>25549.78</v>
      </c>
      <c r="H1201" s="2">
        <v>39728.62</v>
      </c>
      <c r="I1201" s="2">
        <v>24126.07</v>
      </c>
      <c r="J1201" s="2">
        <v>21766.76</v>
      </c>
      <c r="K1201" s="2">
        <v>8701.14</v>
      </c>
      <c r="L1201" s="2">
        <v>68674.27</v>
      </c>
      <c r="M1201" s="2">
        <v>28172.1</v>
      </c>
      <c r="N1201" s="2">
        <v>59893.77</v>
      </c>
      <c r="O1201" s="3">
        <f>SUM('ILLERIN SEKTOR BAZINDA IHRACATI'!$C1201:$N1201)</f>
        <v>448602.17</v>
      </c>
    </row>
    <row r="1202" spans="1:15" ht="12">
      <c r="A1202" s="1" t="s">
        <v>119</v>
      </c>
      <c r="B1202" s="1" t="s">
        <v>53</v>
      </c>
      <c r="C1202" s="2">
        <v>1368755.18</v>
      </c>
      <c r="D1202" s="2">
        <v>3053849.98</v>
      </c>
      <c r="E1202" s="2">
        <v>2842507.72</v>
      </c>
      <c r="F1202" s="2">
        <v>2299240.57</v>
      </c>
      <c r="G1202" s="2">
        <v>2498928.75</v>
      </c>
      <c r="H1202" s="2">
        <v>938041.56</v>
      </c>
      <c r="I1202" s="2">
        <v>606892.58</v>
      </c>
      <c r="J1202" s="2">
        <v>675065.05</v>
      </c>
      <c r="K1202" s="2">
        <v>520901.49</v>
      </c>
      <c r="L1202" s="2">
        <v>734168.28</v>
      </c>
      <c r="M1202" s="2">
        <v>1244171.58</v>
      </c>
      <c r="N1202" s="2">
        <v>3020296.71</v>
      </c>
      <c r="O1202" s="3">
        <f>SUM('ILLERIN SEKTOR BAZINDA IHRACATI'!$C1202:$N1202)</f>
        <v>19802819.450000003</v>
      </c>
    </row>
    <row r="1203" spans="1:15" ht="12">
      <c r="A1203" s="1" t="s">
        <v>119</v>
      </c>
      <c r="B1203" s="1" t="s">
        <v>54</v>
      </c>
      <c r="C1203" s="2">
        <v>15176</v>
      </c>
      <c r="E1203" s="2">
        <v>3070</v>
      </c>
      <c r="F1203" s="2">
        <v>3876</v>
      </c>
      <c r="G1203" s="2">
        <v>13968</v>
      </c>
      <c r="I1203" s="2">
        <v>6057.5</v>
      </c>
      <c r="K1203" s="2">
        <v>860</v>
      </c>
      <c r="L1203" s="2">
        <v>2835</v>
      </c>
      <c r="M1203" s="2">
        <v>1500</v>
      </c>
      <c r="N1203" s="2">
        <v>14147</v>
      </c>
      <c r="O1203" s="3">
        <f>SUM('ILLERIN SEKTOR BAZINDA IHRACATI'!$C1203:$N1203)</f>
        <v>61489.5</v>
      </c>
    </row>
    <row r="1204" spans="1:15" ht="12">
      <c r="A1204" s="1" t="s">
        <v>120</v>
      </c>
      <c r="B1204" s="1" t="s">
        <v>31</v>
      </c>
      <c r="C1204" s="2">
        <v>375326.81</v>
      </c>
      <c r="D1204" s="2">
        <v>650405</v>
      </c>
      <c r="E1204" s="2">
        <v>648221.33</v>
      </c>
      <c r="F1204" s="2">
        <v>729924.89</v>
      </c>
      <c r="G1204" s="2">
        <v>443011.54</v>
      </c>
      <c r="H1204" s="2">
        <v>659541.88</v>
      </c>
      <c r="I1204" s="2">
        <v>476455.83</v>
      </c>
      <c r="J1204" s="2">
        <v>276378.9</v>
      </c>
      <c r="K1204" s="2">
        <v>403213.56</v>
      </c>
      <c r="L1204" s="2">
        <v>632516.84</v>
      </c>
      <c r="M1204" s="2">
        <v>587256.9</v>
      </c>
      <c r="N1204" s="2">
        <v>609873.18</v>
      </c>
      <c r="O1204" s="3">
        <f>SUM('ILLERIN SEKTOR BAZINDA IHRACATI'!$C1204:$N1204)</f>
        <v>6492126.66</v>
      </c>
    </row>
    <row r="1205" spans="1:15" ht="12">
      <c r="A1205" s="1" t="s">
        <v>120</v>
      </c>
      <c r="B1205" s="1" t="s">
        <v>32</v>
      </c>
      <c r="C1205" s="2">
        <v>288120.67</v>
      </c>
      <c r="D1205" s="2">
        <v>211081.08</v>
      </c>
      <c r="E1205" s="2">
        <v>789085</v>
      </c>
      <c r="F1205" s="2">
        <v>779061.68</v>
      </c>
      <c r="G1205" s="2">
        <v>661847.71</v>
      </c>
      <c r="H1205" s="2">
        <v>602653.37</v>
      </c>
      <c r="I1205" s="2">
        <v>473251.76</v>
      </c>
      <c r="J1205" s="2">
        <v>837684.05</v>
      </c>
      <c r="K1205" s="2">
        <v>490402.81</v>
      </c>
      <c r="L1205" s="2">
        <v>620524.76</v>
      </c>
      <c r="M1205" s="2">
        <v>516043.1</v>
      </c>
      <c r="N1205" s="2">
        <v>1321787.23</v>
      </c>
      <c r="O1205" s="3">
        <f>SUM('ILLERIN SEKTOR BAZINDA IHRACATI'!$C1205:$N1205)</f>
        <v>7591543.219999999</v>
      </c>
    </row>
    <row r="1206" spans="1:15" ht="12">
      <c r="A1206" s="1" t="s">
        <v>120</v>
      </c>
      <c r="B1206" s="1" t="s">
        <v>34</v>
      </c>
      <c r="C1206" s="2">
        <v>726031.47</v>
      </c>
      <c r="D1206" s="2">
        <v>667882.02</v>
      </c>
      <c r="E1206" s="2">
        <v>532200.86</v>
      </c>
      <c r="F1206" s="2">
        <v>684883.52</v>
      </c>
      <c r="G1206" s="2">
        <v>561196.37</v>
      </c>
      <c r="H1206" s="2">
        <v>835502.46</v>
      </c>
      <c r="I1206" s="2">
        <v>1204468.67</v>
      </c>
      <c r="J1206" s="2">
        <v>1108073.23</v>
      </c>
      <c r="K1206" s="2">
        <v>1196861.3</v>
      </c>
      <c r="L1206" s="2">
        <v>1018041.45</v>
      </c>
      <c r="M1206" s="2">
        <v>1059009.98</v>
      </c>
      <c r="N1206" s="2">
        <v>862337.82</v>
      </c>
      <c r="O1206" s="3">
        <f>SUM('ILLERIN SEKTOR BAZINDA IHRACATI'!$C1206:$N1206)</f>
        <v>10456489.15</v>
      </c>
    </row>
    <row r="1207" spans="1:15" ht="12">
      <c r="A1207" s="1" t="s">
        <v>120</v>
      </c>
      <c r="B1207" s="1" t="s">
        <v>35</v>
      </c>
      <c r="C1207" s="2">
        <v>4386550.43</v>
      </c>
      <c r="D1207" s="2">
        <v>4571496.22</v>
      </c>
      <c r="E1207" s="2">
        <v>4352118.71</v>
      </c>
      <c r="F1207" s="2">
        <v>4754630.55</v>
      </c>
      <c r="G1207" s="2">
        <v>5138379.18</v>
      </c>
      <c r="H1207" s="2">
        <v>3748147.27</v>
      </c>
      <c r="I1207" s="2">
        <v>3878093.61</v>
      </c>
      <c r="J1207" s="2">
        <v>4726490.99</v>
      </c>
      <c r="K1207" s="2">
        <v>4324969.74</v>
      </c>
      <c r="L1207" s="2">
        <v>5111240.77</v>
      </c>
      <c r="M1207" s="2">
        <v>5348366.71</v>
      </c>
      <c r="N1207" s="2">
        <v>4452902.74</v>
      </c>
      <c r="O1207" s="3">
        <f>SUM('ILLERIN SEKTOR BAZINDA IHRACATI'!$C1207:$N1207)</f>
        <v>54793386.92</v>
      </c>
    </row>
    <row r="1208" spans="1:15" ht="12">
      <c r="A1208" s="1" t="s">
        <v>120</v>
      </c>
      <c r="B1208" s="1" t="s">
        <v>36</v>
      </c>
      <c r="C1208" s="2">
        <v>29760</v>
      </c>
      <c r="D1208" s="2">
        <v>1006.5</v>
      </c>
      <c r="E1208" s="2">
        <v>58310</v>
      </c>
      <c r="F1208" s="2">
        <v>10110.49</v>
      </c>
      <c r="G1208" s="2">
        <v>29680</v>
      </c>
      <c r="H1208" s="2">
        <v>2</v>
      </c>
      <c r="J1208" s="2">
        <v>32729.46</v>
      </c>
      <c r="K1208" s="2">
        <v>72.5</v>
      </c>
      <c r="L1208" s="2">
        <v>98590.59</v>
      </c>
      <c r="N1208" s="2">
        <v>80854.75</v>
      </c>
      <c r="O1208" s="3">
        <f>SUM('ILLERIN SEKTOR BAZINDA IHRACATI'!$C1208:$N1208)</f>
        <v>341116.29000000004</v>
      </c>
    </row>
    <row r="1209" spans="1:15" ht="12">
      <c r="A1209" s="1" t="s">
        <v>120</v>
      </c>
      <c r="B1209" s="1" t="s">
        <v>37</v>
      </c>
      <c r="D1209" s="2">
        <v>4200.38</v>
      </c>
      <c r="H1209" s="2">
        <v>376</v>
      </c>
      <c r="K1209" s="2">
        <v>66.41</v>
      </c>
      <c r="M1209" s="2">
        <v>2488.96</v>
      </c>
      <c r="O1209" s="3">
        <f>SUM('ILLERIN SEKTOR BAZINDA IHRACATI'!$C1209:$N1209)</f>
        <v>7131.75</v>
      </c>
    </row>
    <row r="1210" spans="1:15" ht="12">
      <c r="A1210" s="1" t="s">
        <v>120</v>
      </c>
      <c r="B1210" s="1" t="s">
        <v>38</v>
      </c>
      <c r="C1210" s="2">
        <v>1296231.59</v>
      </c>
      <c r="D1210" s="2">
        <v>1363703.98</v>
      </c>
      <c r="E1210" s="2">
        <v>1872433.38</v>
      </c>
      <c r="F1210" s="2">
        <v>901543.48</v>
      </c>
      <c r="G1210" s="2">
        <v>1514429.07</v>
      </c>
      <c r="H1210" s="2">
        <v>1204672.34</v>
      </c>
      <c r="I1210" s="2">
        <v>927989.46</v>
      </c>
      <c r="J1210" s="2">
        <v>1677239.79</v>
      </c>
      <c r="K1210" s="2">
        <v>980247.39</v>
      </c>
      <c r="L1210" s="2">
        <v>1076131.62</v>
      </c>
      <c r="M1210" s="2">
        <v>1005415.52</v>
      </c>
      <c r="N1210" s="2">
        <v>1048615.55</v>
      </c>
      <c r="O1210" s="3">
        <f>SUM('ILLERIN SEKTOR BAZINDA IHRACATI'!$C1210:$N1210)</f>
        <v>14868653.170000002</v>
      </c>
    </row>
    <row r="1211" spans="1:15" ht="12">
      <c r="A1211" s="1" t="s">
        <v>120</v>
      </c>
      <c r="B1211" s="1" t="s">
        <v>39</v>
      </c>
      <c r="C1211" s="2">
        <v>2300906.36</v>
      </c>
      <c r="D1211" s="2">
        <v>763280</v>
      </c>
      <c r="E1211" s="2">
        <v>329892.34</v>
      </c>
      <c r="J1211" s="2">
        <v>962266.38</v>
      </c>
      <c r="M1211" s="2">
        <v>18890.59</v>
      </c>
      <c r="N1211" s="2">
        <v>57000</v>
      </c>
      <c r="O1211" s="3">
        <f>SUM('ILLERIN SEKTOR BAZINDA IHRACATI'!$C1211:$N1211)</f>
        <v>4432235.67</v>
      </c>
    </row>
    <row r="1212" spans="1:15" ht="12">
      <c r="A1212" s="1" t="s">
        <v>120</v>
      </c>
      <c r="B1212" s="1" t="s">
        <v>40</v>
      </c>
      <c r="D1212" s="2">
        <v>4285.72</v>
      </c>
      <c r="O1212" s="3">
        <f>SUM('ILLERIN SEKTOR BAZINDA IHRACATI'!$C1212:$N1212)</f>
        <v>4285.72</v>
      </c>
    </row>
    <row r="1213" spans="1:15" ht="12">
      <c r="A1213" s="1" t="s">
        <v>120</v>
      </c>
      <c r="B1213" s="1" t="s">
        <v>41</v>
      </c>
      <c r="E1213" s="2">
        <v>171.44</v>
      </c>
      <c r="F1213" s="2">
        <v>1573.57</v>
      </c>
      <c r="G1213" s="2">
        <v>5303.81</v>
      </c>
      <c r="I1213" s="2">
        <v>10860.77</v>
      </c>
      <c r="K1213" s="2">
        <v>261.6</v>
      </c>
      <c r="N1213" s="2">
        <v>870</v>
      </c>
      <c r="O1213" s="3">
        <f>SUM('ILLERIN SEKTOR BAZINDA IHRACATI'!$C1213:$N1213)</f>
        <v>19041.19</v>
      </c>
    </row>
    <row r="1214" spans="1:15" ht="12">
      <c r="A1214" s="1" t="s">
        <v>120</v>
      </c>
      <c r="B1214" s="1" t="s">
        <v>42</v>
      </c>
      <c r="C1214" s="2">
        <v>559626.39</v>
      </c>
      <c r="D1214" s="2">
        <v>637802.27</v>
      </c>
      <c r="E1214" s="2">
        <v>444866.33</v>
      </c>
      <c r="F1214" s="2">
        <v>416248.77</v>
      </c>
      <c r="G1214" s="2">
        <v>311199.56</v>
      </c>
      <c r="H1214" s="2">
        <v>343272.72</v>
      </c>
      <c r="I1214" s="2">
        <v>363051.35</v>
      </c>
      <c r="J1214" s="2">
        <v>298349.66</v>
      </c>
      <c r="K1214" s="2">
        <v>409042.44</v>
      </c>
      <c r="L1214" s="2">
        <v>305729.71</v>
      </c>
      <c r="M1214" s="2">
        <v>224439.95</v>
      </c>
      <c r="N1214" s="2">
        <v>958330.63</v>
      </c>
      <c r="O1214" s="3">
        <f>SUM('ILLERIN SEKTOR BAZINDA IHRACATI'!$C1214:$N1214)</f>
        <v>5271959.78</v>
      </c>
    </row>
    <row r="1215" spans="1:15" ht="12">
      <c r="A1215" s="1" t="s">
        <v>120</v>
      </c>
      <c r="B1215" s="1" t="s">
        <v>43</v>
      </c>
      <c r="C1215" s="2">
        <v>3407718.68</v>
      </c>
      <c r="D1215" s="2">
        <v>3827535.23</v>
      </c>
      <c r="E1215" s="2">
        <v>4226540.63</v>
      </c>
      <c r="F1215" s="2">
        <v>3596045.32</v>
      </c>
      <c r="G1215" s="2">
        <v>3531834.74</v>
      </c>
      <c r="H1215" s="2">
        <v>3175023.34</v>
      </c>
      <c r="I1215" s="2">
        <v>3232436.96</v>
      </c>
      <c r="J1215" s="2">
        <v>3718510.1</v>
      </c>
      <c r="K1215" s="2">
        <v>3621678.93</v>
      </c>
      <c r="L1215" s="2">
        <v>3906322.63</v>
      </c>
      <c r="M1215" s="2">
        <v>3971882.98</v>
      </c>
      <c r="N1215" s="2">
        <v>5612092.06</v>
      </c>
      <c r="O1215" s="3">
        <f>SUM('ILLERIN SEKTOR BAZINDA IHRACATI'!$C1215:$N1215)</f>
        <v>45827621.6</v>
      </c>
    </row>
    <row r="1216" spans="1:15" ht="12">
      <c r="A1216" s="1" t="s">
        <v>120</v>
      </c>
      <c r="B1216" s="1" t="s">
        <v>44</v>
      </c>
      <c r="C1216" s="2">
        <v>5042344.46</v>
      </c>
      <c r="D1216" s="2">
        <v>4433702.97</v>
      </c>
      <c r="E1216" s="2">
        <v>5480026.28</v>
      </c>
      <c r="F1216" s="2">
        <v>6107639.3</v>
      </c>
      <c r="G1216" s="2">
        <v>6613130.71</v>
      </c>
      <c r="H1216" s="2">
        <v>7524061.65</v>
      </c>
      <c r="I1216" s="2">
        <v>7040429.17</v>
      </c>
      <c r="J1216" s="2">
        <v>7337008.14</v>
      </c>
      <c r="K1216" s="2">
        <v>7483184.46</v>
      </c>
      <c r="L1216" s="2">
        <v>8043377.3</v>
      </c>
      <c r="M1216" s="2">
        <v>6868138.97</v>
      </c>
      <c r="N1216" s="2">
        <v>7273224.22</v>
      </c>
      <c r="O1216" s="3">
        <f>SUM('ILLERIN SEKTOR BAZINDA IHRACATI'!$C1216:$N1216)</f>
        <v>79246267.63000001</v>
      </c>
    </row>
    <row r="1217" spans="1:15" ht="12">
      <c r="A1217" s="1" t="s">
        <v>120</v>
      </c>
      <c r="B1217" s="1" t="s">
        <v>45</v>
      </c>
      <c r="C1217" s="2">
        <v>5704.66</v>
      </c>
      <c r="E1217" s="2">
        <v>4752.68</v>
      </c>
      <c r="F1217" s="2">
        <v>15075.89</v>
      </c>
      <c r="G1217" s="2">
        <v>15514.33</v>
      </c>
      <c r="H1217" s="2">
        <v>83776.6</v>
      </c>
      <c r="I1217" s="2">
        <v>55521.41</v>
      </c>
      <c r="J1217" s="2">
        <v>24474.36</v>
      </c>
      <c r="K1217" s="2">
        <v>60854.9</v>
      </c>
      <c r="L1217" s="2">
        <v>54159.33</v>
      </c>
      <c r="M1217" s="2">
        <v>8374.11</v>
      </c>
      <c r="N1217" s="2">
        <v>18366</v>
      </c>
      <c r="O1217" s="3">
        <f>SUM('ILLERIN SEKTOR BAZINDA IHRACATI'!$C1217:$N1217)</f>
        <v>346574.27</v>
      </c>
    </row>
    <row r="1218" spans="1:15" ht="12">
      <c r="A1218" s="1" t="s">
        <v>120</v>
      </c>
      <c r="B1218" s="1" t="s">
        <v>46</v>
      </c>
      <c r="C1218" s="2">
        <v>476058.63</v>
      </c>
      <c r="D1218" s="2">
        <v>482147.74</v>
      </c>
      <c r="E1218" s="2">
        <v>514082.71</v>
      </c>
      <c r="F1218" s="2">
        <v>559333.61</v>
      </c>
      <c r="G1218" s="2">
        <v>496092.27</v>
      </c>
      <c r="H1218" s="2">
        <v>690389.93</v>
      </c>
      <c r="I1218" s="2">
        <v>521235.84</v>
      </c>
      <c r="J1218" s="2">
        <v>574465.64</v>
      </c>
      <c r="K1218" s="2">
        <v>456823.69</v>
      </c>
      <c r="L1218" s="2">
        <v>609186.49</v>
      </c>
      <c r="M1218" s="2">
        <v>420878.68</v>
      </c>
      <c r="N1218" s="2">
        <v>410138.51</v>
      </c>
      <c r="O1218" s="3">
        <f>SUM('ILLERIN SEKTOR BAZINDA IHRACATI'!$C1218:$N1218)</f>
        <v>6210833.74</v>
      </c>
    </row>
    <row r="1219" spans="1:15" ht="12">
      <c r="A1219" s="1" t="s">
        <v>120</v>
      </c>
      <c r="B1219" s="1" t="s">
        <v>47</v>
      </c>
      <c r="C1219" s="2">
        <v>14961482.39</v>
      </c>
      <c r="D1219" s="2">
        <v>4814427.19</v>
      </c>
      <c r="E1219" s="2">
        <v>18696800.69</v>
      </c>
      <c r="F1219" s="2">
        <v>7295964.92</v>
      </c>
      <c r="G1219" s="2">
        <v>3313165.55</v>
      </c>
      <c r="H1219" s="2">
        <v>13398760.71</v>
      </c>
      <c r="I1219" s="2">
        <v>2694805.69</v>
      </c>
      <c r="J1219" s="2">
        <v>4362515.7</v>
      </c>
      <c r="K1219" s="2">
        <v>3882072.01</v>
      </c>
      <c r="L1219" s="2">
        <v>12529043.82</v>
      </c>
      <c r="M1219" s="2">
        <v>4822318.68</v>
      </c>
      <c r="N1219" s="2">
        <v>4481675.04</v>
      </c>
      <c r="O1219" s="3">
        <f>SUM('ILLERIN SEKTOR BAZINDA IHRACATI'!$C1219:$N1219)</f>
        <v>95253032.39000003</v>
      </c>
    </row>
    <row r="1220" spans="1:15" ht="12">
      <c r="A1220" s="1" t="s">
        <v>120</v>
      </c>
      <c r="B1220" s="1" t="s">
        <v>48</v>
      </c>
      <c r="C1220" s="2">
        <v>169029.18</v>
      </c>
      <c r="D1220" s="2">
        <v>192439.55</v>
      </c>
      <c r="E1220" s="2">
        <v>89446.5</v>
      </c>
      <c r="F1220" s="2">
        <v>182167.04</v>
      </c>
      <c r="G1220" s="2">
        <v>139221.08</v>
      </c>
      <c r="H1220" s="2">
        <v>82315.72</v>
      </c>
      <c r="I1220" s="2">
        <v>215206.16</v>
      </c>
      <c r="J1220" s="2">
        <v>233654.88</v>
      </c>
      <c r="K1220" s="2">
        <v>152327.74</v>
      </c>
      <c r="L1220" s="2">
        <v>98577.44</v>
      </c>
      <c r="M1220" s="2">
        <v>82362.75</v>
      </c>
      <c r="N1220" s="2">
        <v>103320.09</v>
      </c>
      <c r="O1220" s="3">
        <f>SUM('ILLERIN SEKTOR BAZINDA IHRACATI'!$C1220:$N1220)</f>
        <v>1740068.13</v>
      </c>
    </row>
    <row r="1221" spans="1:15" ht="12">
      <c r="A1221" s="1" t="s">
        <v>120</v>
      </c>
      <c r="B1221" s="1" t="s">
        <v>49</v>
      </c>
      <c r="C1221" s="2">
        <v>24400.5</v>
      </c>
      <c r="D1221" s="2">
        <v>10800</v>
      </c>
      <c r="E1221" s="2">
        <v>21500</v>
      </c>
      <c r="F1221" s="2">
        <v>57122</v>
      </c>
      <c r="G1221" s="2">
        <v>106472.9</v>
      </c>
      <c r="H1221" s="2">
        <v>102731.79</v>
      </c>
      <c r="I1221" s="2">
        <v>256321</v>
      </c>
      <c r="J1221" s="2">
        <v>444448.7</v>
      </c>
      <c r="K1221" s="2">
        <v>300951.12</v>
      </c>
      <c r="L1221" s="2">
        <v>360091.58</v>
      </c>
      <c r="M1221" s="2">
        <v>322037.05</v>
      </c>
      <c r="N1221" s="2">
        <v>469969.32</v>
      </c>
      <c r="O1221" s="3">
        <f>SUM('ILLERIN SEKTOR BAZINDA IHRACATI'!$C1221:$N1221)</f>
        <v>2476845.96</v>
      </c>
    </row>
    <row r="1222" spans="1:15" ht="12">
      <c r="A1222" s="1" t="s">
        <v>120</v>
      </c>
      <c r="B1222" s="1" t="s">
        <v>50</v>
      </c>
      <c r="C1222" s="2">
        <v>46492.87</v>
      </c>
      <c r="D1222" s="2">
        <v>1044227.12</v>
      </c>
      <c r="E1222" s="2">
        <v>255355.83</v>
      </c>
      <c r="F1222" s="2">
        <v>110776.66</v>
      </c>
      <c r="G1222" s="2">
        <v>83680.96</v>
      </c>
      <c r="H1222" s="2">
        <v>73251.11</v>
      </c>
      <c r="I1222" s="2">
        <v>72532.25</v>
      </c>
      <c r="J1222" s="2">
        <v>467591.94</v>
      </c>
      <c r="K1222" s="2">
        <v>161388.65</v>
      </c>
      <c r="L1222" s="2">
        <v>15828</v>
      </c>
      <c r="M1222" s="2">
        <v>378223.89</v>
      </c>
      <c r="N1222" s="2">
        <v>239022.35</v>
      </c>
      <c r="O1222" s="3">
        <f>SUM('ILLERIN SEKTOR BAZINDA IHRACATI'!$C1222:$N1222)</f>
        <v>2948371.6300000004</v>
      </c>
    </row>
    <row r="1223" spans="1:15" ht="12">
      <c r="A1223" s="1" t="s">
        <v>120</v>
      </c>
      <c r="B1223" s="1" t="s">
        <v>51</v>
      </c>
      <c r="C1223" s="2">
        <v>138693149.91</v>
      </c>
      <c r="D1223" s="2">
        <v>150686917.85</v>
      </c>
      <c r="E1223" s="2">
        <v>180147954.28</v>
      </c>
      <c r="F1223" s="2">
        <v>137606608.18</v>
      </c>
      <c r="G1223" s="2">
        <v>46861999.75</v>
      </c>
      <c r="H1223" s="2">
        <v>134957445.77</v>
      </c>
      <c r="I1223" s="2">
        <v>212332566.16</v>
      </c>
      <c r="J1223" s="2">
        <v>93295059.18</v>
      </c>
      <c r="K1223" s="2">
        <v>139852740.18</v>
      </c>
      <c r="L1223" s="2">
        <v>180470076.11</v>
      </c>
      <c r="M1223" s="2">
        <v>125799589.12</v>
      </c>
      <c r="N1223" s="2">
        <v>175064525.82</v>
      </c>
      <c r="O1223" s="3">
        <f>SUM('ILLERIN SEKTOR BAZINDA IHRACATI'!$C1223:$N1223)</f>
        <v>1715768632.3099997</v>
      </c>
    </row>
    <row r="1224" spans="1:15" ht="12">
      <c r="A1224" s="1" t="s">
        <v>120</v>
      </c>
      <c r="B1224" s="1" t="s">
        <v>52</v>
      </c>
      <c r="C1224" s="2">
        <v>774770.12</v>
      </c>
      <c r="D1224" s="2">
        <v>194471.35</v>
      </c>
      <c r="E1224" s="2">
        <v>801269.49</v>
      </c>
      <c r="F1224" s="2">
        <v>1031312.86</v>
      </c>
      <c r="G1224" s="2">
        <v>590113.48</v>
      </c>
      <c r="H1224" s="2">
        <v>417434.15</v>
      </c>
      <c r="I1224" s="2">
        <v>787142.71</v>
      </c>
      <c r="J1224" s="2">
        <v>1004168.41</v>
      </c>
      <c r="K1224" s="2">
        <v>586606.25</v>
      </c>
      <c r="L1224" s="2">
        <v>835248.94</v>
      </c>
      <c r="M1224" s="2">
        <v>1167836.68</v>
      </c>
      <c r="N1224" s="2">
        <v>1044192.79</v>
      </c>
      <c r="O1224" s="3">
        <f>SUM('ILLERIN SEKTOR BAZINDA IHRACATI'!$C1224:$N1224)</f>
        <v>9234567.23</v>
      </c>
    </row>
    <row r="1225" spans="1:15" ht="12">
      <c r="A1225" s="1" t="s">
        <v>120</v>
      </c>
      <c r="B1225" s="1" t="s">
        <v>53</v>
      </c>
      <c r="C1225" s="2">
        <v>84504.95</v>
      </c>
      <c r="G1225" s="2">
        <v>398.68</v>
      </c>
      <c r="H1225" s="2">
        <v>422.4</v>
      </c>
      <c r="I1225" s="2">
        <v>14736.5</v>
      </c>
      <c r="J1225" s="2">
        <v>20664.51</v>
      </c>
      <c r="L1225" s="2">
        <v>19003.07</v>
      </c>
      <c r="M1225" s="2">
        <v>89012.06</v>
      </c>
      <c r="N1225" s="2">
        <v>262678.2</v>
      </c>
      <c r="O1225" s="3">
        <f>SUM('ILLERIN SEKTOR BAZINDA IHRACATI'!$C1225:$N1225)</f>
        <v>491420.37</v>
      </c>
    </row>
    <row r="1226" spans="1:15" ht="12">
      <c r="A1226" s="1" t="s">
        <v>120</v>
      </c>
      <c r="B1226" s="1" t="s">
        <v>54</v>
      </c>
      <c r="N1226" s="2">
        <v>12660.3</v>
      </c>
      <c r="O1226" s="3">
        <f>SUM('ILLERIN SEKTOR BAZINDA IHRACATI'!$C1226:$N1226)</f>
        <v>12660.3</v>
      </c>
    </row>
    <row r="1227" spans="1:15" ht="12">
      <c r="A1227" s="1" t="s">
        <v>121</v>
      </c>
      <c r="B1227" s="1" t="s">
        <v>31</v>
      </c>
      <c r="C1227" s="2">
        <v>2171102.02</v>
      </c>
      <c r="D1227" s="2">
        <v>1139683.32</v>
      </c>
      <c r="E1227" s="2">
        <v>1052065.46</v>
      </c>
      <c r="F1227" s="2">
        <v>1003536.43</v>
      </c>
      <c r="G1227" s="2">
        <v>907406.3</v>
      </c>
      <c r="H1227" s="2">
        <v>726362.97</v>
      </c>
      <c r="I1227" s="2">
        <v>1209754.75</v>
      </c>
      <c r="J1227" s="2">
        <v>1293752.57</v>
      </c>
      <c r="K1227" s="2">
        <v>696391.28</v>
      </c>
      <c r="L1227" s="2">
        <v>1140182.37</v>
      </c>
      <c r="M1227" s="2">
        <v>1128873.35</v>
      </c>
      <c r="N1227" s="2">
        <v>1248470.48</v>
      </c>
      <c r="O1227" s="3">
        <f>SUM('ILLERIN SEKTOR BAZINDA IHRACATI'!$C1227:$N1227)</f>
        <v>13717581.299999999</v>
      </c>
    </row>
    <row r="1228" spans="1:15" ht="12">
      <c r="A1228" s="1" t="s">
        <v>121</v>
      </c>
      <c r="B1228" s="1" t="s">
        <v>32</v>
      </c>
      <c r="C1228" s="2">
        <v>84066.27</v>
      </c>
      <c r="D1228" s="2">
        <v>285724.14</v>
      </c>
      <c r="E1228" s="2">
        <v>187094.06</v>
      </c>
      <c r="F1228" s="2">
        <v>219140.54</v>
      </c>
      <c r="G1228" s="2">
        <v>347127.61</v>
      </c>
      <c r="H1228" s="2">
        <v>441413.2</v>
      </c>
      <c r="I1228" s="2">
        <v>334075.74</v>
      </c>
      <c r="J1228" s="2">
        <v>539371.02</v>
      </c>
      <c r="K1228" s="2">
        <v>496098.59</v>
      </c>
      <c r="L1228" s="2">
        <v>401249.3</v>
      </c>
      <c r="M1228" s="2">
        <v>345226.74</v>
      </c>
      <c r="N1228" s="2">
        <v>681491.67</v>
      </c>
      <c r="O1228" s="3">
        <f>SUM('ILLERIN SEKTOR BAZINDA IHRACATI'!$C1228:$N1228)</f>
        <v>4362078.88</v>
      </c>
    </row>
    <row r="1229" spans="1:15" ht="12">
      <c r="A1229" s="1" t="s">
        <v>121</v>
      </c>
      <c r="B1229" s="1" t="s">
        <v>33</v>
      </c>
      <c r="C1229" s="2">
        <v>158.4</v>
      </c>
      <c r="E1229" s="2">
        <v>35.3</v>
      </c>
      <c r="H1229" s="2">
        <v>9477.75</v>
      </c>
      <c r="I1229" s="2">
        <v>11766.65</v>
      </c>
      <c r="K1229" s="2">
        <v>6732.7</v>
      </c>
      <c r="N1229" s="2">
        <v>1869.6</v>
      </c>
      <c r="O1229" s="3">
        <f>SUM('ILLERIN SEKTOR BAZINDA IHRACATI'!$C1229:$N1229)</f>
        <v>30040.399999999998</v>
      </c>
    </row>
    <row r="1230" spans="1:15" ht="12">
      <c r="A1230" s="1" t="s">
        <v>121</v>
      </c>
      <c r="B1230" s="1" t="s">
        <v>34</v>
      </c>
      <c r="C1230" s="2">
        <v>7213236.35</v>
      </c>
      <c r="D1230" s="2">
        <v>2746787.37</v>
      </c>
      <c r="E1230" s="2">
        <v>10191010.12</v>
      </c>
      <c r="F1230" s="2">
        <v>15906956.95</v>
      </c>
      <c r="G1230" s="2">
        <v>924064.89</v>
      </c>
      <c r="H1230" s="2">
        <v>2584877.42</v>
      </c>
      <c r="I1230" s="2">
        <v>15449089.21</v>
      </c>
      <c r="J1230" s="2">
        <v>30834270.75</v>
      </c>
      <c r="K1230" s="2">
        <v>13758171.77</v>
      </c>
      <c r="L1230" s="2">
        <v>2061720.39</v>
      </c>
      <c r="M1230" s="2">
        <v>12927762.75</v>
      </c>
      <c r="N1230" s="2">
        <v>14507191.95</v>
      </c>
      <c r="O1230" s="3">
        <f>SUM('ILLERIN SEKTOR BAZINDA IHRACATI'!$C1230:$N1230)</f>
        <v>129105139.92</v>
      </c>
    </row>
    <row r="1231" spans="1:15" ht="12">
      <c r="A1231" s="1" t="s">
        <v>121</v>
      </c>
      <c r="B1231" s="1" t="s">
        <v>35</v>
      </c>
      <c r="C1231" s="2">
        <v>1646215.45</v>
      </c>
      <c r="D1231" s="2">
        <v>1524917.81</v>
      </c>
      <c r="E1231" s="2">
        <v>2361981.46</v>
      </c>
      <c r="F1231" s="2">
        <v>2102137.22</v>
      </c>
      <c r="G1231" s="2">
        <v>2154627.63</v>
      </c>
      <c r="H1231" s="2">
        <v>2958277.98</v>
      </c>
      <c r="I1231" s="2">
        <v>2792023.77</v>
      </c>
      <c r="J1231" s="2">
        <v>3964825.25</v>
      </c>
      <c r="K1231" s="2">
        <v>2139554.11</v>
      </c>
      <c r="L1231" s="2">
        <v>1986575.36</v>
      </c>
      <c r="M1231" s="2">
        <v>2654549.72</v>
      </c>
      <c r="N1231" s="2">
        <v>2655323.74</v>
      </c>
      <c r="O1231" s="3">
        <f>SUM('ILLERIN SEKTOR BAZINDA IHRACATI'!$C1231:$N1231)</f>
        <v>28941009.5</v>
      </c>
    </row>
    <row r="1232" spans="1:15" ht="12">
      <c r="A1232" s="1" t="s">
        <v>121</v>
      </c>
      <c r="B1232" s="1" t="s">
        <v>36</v>
      </c>
      <c r="C1232" s="2">
        <v>47712.38</v>
      </c>
      <c r="D1232" s="2">
        <v>5082.54</v>
      </c>
      <c r="E1232" s="2">
        <v>106825.16</v>
      </c>
      <c r="F1232" s="2">
        <v>140201.33</v>
      </c>
      <c r="G1232" s="2">
        <v>98065.07</v>
      </c>
      <c r="H1232" s="2">
        <v>88536.44</v>
      </c>
      <c r="I1232" s="2">
        <v>50623.11</v>
      </c>
      <c r="J1232" s="2">
        <v>998.2</v>
      </c>
      <c r="K1232" s="2">
        <v>96689.78</v>
      </c>
      <c r="L1232" s="2">
        <v>85703.47</v>
      </c>
      <c r="M1232" s="2">
        <v>188094.23</v>
      </c>
      <c r="N1232" s="2">
        <v>80357.56</v>
      </c>
      <c r="O1232" s="3">
        <f>SUM('ILLERIN SEKTOR BAZINDA IHRACATI'!$C1232:$N1232)</f>
        <v>988889.27</v>
      </c>
    </row>
    <row r="1233" spans="1:15" ht="12">
      <c r="A1233" s="1" t="s">
        <v>121</v>
      </c>
      <c r="B1233" s="1" t="s">
        <v>37</v>
      </c>
      <c r="C1233" s="2">
        <v>12129</v>
      </c>
      <c r="F1233" s="2">
        <v>23703</v>
      </c>
      <c r="H1233" s="2">
        <v>25697</v>
      </c>
      <c r="I1233" s="2">
        <v>10217.63</v>
      </c>
      <c r="J1233" s="2">
        <v>160513</v>
      </c>
      <c r="K1233" s="2">
        <v>43381.56</v>
      </c>
      <c r="L1233" s="2">
        <v>7710</v>
      </c>
      <c r="M1233" s="2">
        <v>24044.78</v>
      </c>
      <c r="N1233" s="2">
        <v>2374.66</v>
      </c>
      <c r="O1233" s="3">
        <f>SUM('ILLERIN SEKTOR BAZINDA IHRACATI'!$C1233:$N1233)</f>
        <v>309770.62999999995</v>
      </c>
    </row>
    <row r="1234" spans="1:15" ht="12">
      <c r="A1234" s="1" t="s">
        <v>121</v>
      </c>
      <c r="B1234" s="1" t="s">
        <v>38</v>
      </c>
      <c r="C1234" s="2">
        <v>369390.15</v>
      </c>
      <c r="D1234" s="2">
        <v>785833.62</v>
      </c>
      <c r="E1234" s="2">
        <v>1625845.33</v>
      </c>
      <c r="F1234" s="2">
        <v>1026653.92</v>
      </c>
      <c r="G1234" s="2">
        <v>1533990.03</v>
      </c>
      <c r="H1234" s="2">
        <v>3125525.44</v>
      </c>
      <c r="I1234" s="2">
        <v>1528666.57</v>
      </c>
      <c r="J1234" s="2">
        <v>2573182.52</v>
      </c>
      <c r="K1234" s="2">
        <v>1647521.95</v>
      </c>
      <c r="L1234" s="2">
        <v>1923627.53</v>
      </c>
      <c r="M1234" s="2">
        <v>2147719.68</v>
      </c>
      <c r="N1234" s="2">
        <v>2082544.14</v>
      </c>
      <c r="O1234" s="3">
        <f>SUM('ILLERIN SEKTOR BAZINDA IHRACATI'!$C1234:$N1234)</f>
        <v>20370500.88</v>
      </c>
    </row>
    <row r="1235" spans="1:15" ht="12">
      <c r="A1235" s="1" t="s">
        <v>121</v>
      </c>
      <c r="B1235" s="1" t="s">
        <v>39</v>
      </c>
      <c r="C1235" s="2">
        <v>4408981.15</v>
      </c>
      <c r="D1235" s="2">
        <v>5124396.46</v>
      </c>
      <c r="E1235" s="2">
        <v>5496377.36</v>
      </c>
      <c r="F1235" s="2">
        <v>2947558.29</v>
      </c>
      <c r="G1235" s="2">
        <v>2945978.87</v>
      </c>
      <c r="H1235" s="2">
        <v>4472956.36</v>
      </c>
      <c r="I1235" s="2">
        <v>1117237.15</v>
      </c>
      <c r="J1235" s="2">
        <v>270269.45</v>
      </c>
      <c r="K1235" s="2">
        <v>3914862.17</v>
      </c>
      <c r="L1235" s="2">
        <v>6501098.06</v>
      </c>
      <c r="M1235" s="2">
        <v>5499249.1</v>
      </c>
      <c r="N1235" s="2">
        <v>3349999.13</v>
      </c>
      <c r="O1235" s="3">
        <f>SUM('ILLERIN SEKTOR BAZINDA IHRACATI'!$C1235:$N1235)</f>
        <v>46048963.550000004</v>
      </c>
    </row>
    <row r="1236" spans="1:15" ht="12">
      <c r="A1236" s="1" t="s">
        <v>121</v>
      </c>
      <c r="B1236" s="1" t="s">
        <v>40</v>
      </c>
      <c r="J1236" s="2">
        <v>233</v>
      </c>
      <c r="O1236" s="3">
        <f>SUM('ILLERIN SEKTOR BAZINDA IHRACATI'!$C1236:$N1236)</f>
        <v>233</v>
      </c>
    </row>
    <row r="1237" spans="1:15" ht="12">
      <c r="A1237" s="1" t="s">
        <v>121</v>
      </c>
      <c r="B1237" s="1" t="s">
        <v>41</v>
      </c>
      <c r="F1237" s="2">
        <v>100.49</v>
      </c>
      <c r="I1237" s="2">
        <v>7548.57</v>
      </c>
      <c r="J1237" s="2">
        <v>157.5</v>
      </c>
      <c r="K1237" s="2">
        <v>1319.73</v>
      </c>
      <c r="M1237" s="2">
        <v>289.65</v>
      </c>
      <c r="N1237" s="2">
        <v>14485.34</v>
      </c>
      <c r="O1237" s="3">
        <f>SUM('ILLERIN SEKTOR BAZINDA IHRACATI'!$C1237:$N1237)</f>
        <v>23901.28</v>
      </c>
    </row>
    <row r="1238" spans="1:15" ht="12">
      <c r="A1238" s="1" t="s">
        <v>121</v>
      </c>
      <c r="B1238" s="1" t="s">
        <v>42</v>
      </c>
      <c r="C1238" s="2">
        <v>253921.15</v>
      </c>
      <c r="D1238" s="2">
        <v>135624.67</v>
      </c>
      <c r="E1238" s="2">
        <v>279627.27</v>
      </c>
      <c r="F1238" s="2">
        <v>276269.03</v>
      </c>
      <c r="G1238" s="2">
        <v>241422.39</v>
      </c>
      <c r="H1238" s="2">
        <v>145389.96</v>
      </c>
      <c r="I1238" s="2">
        <v>427811.83</v>
      </c>
      <c r="J1238" s="2">
        <v>88045.09</v>
      </c>
      <c r="K1238" s="2">
        <v>298509.75</v>
      </c>
      <c r="L1238" s="2">
        <v>189271.64</v>
      </c>
      <c r="M1238" s="2">
        <v>222969.21</v>
      </c>
      <c r="N1238" s="2">
        <v>324608.68</v>
      </c>
      <c r="O1238" s="3">
        <f>SUM('ILLERIN SEKTOR BAZINDA IHRACATI'!$C1238:$N1238)</f>
        <v>2883470.670000001</v>
      </c>
    </row>
    <row r="1239" spans="1:15" ht="12">
      <c r="A1239" s="1" t="s">
        <v>121</v>
      </c>
      <c r="B1239" s="1" t="s">
        <v>43</v>
      </c>
      <c r="C1239" s="2">
        <v>8188675.54</v>
      </c>
      <c r="D1239" s="2">
        <v>7445019.38</v>
      </c>
      <c r="E1239" s="2">
        <v>5479614.3</v>
      </c>
      <c r="F1239" s="2">
        <v>6455132.12</v>
      </c>
      <c r="G1239" s="2">
        <v>5471832.58</v>
      </c>
      <c r="H1239" s="2">
        <v>4128022.93</v>
      </c>
      <c r="I1239" s="2">
        <v>9547018.24</v>
      </c>
      <c r="J1239" s="2">
        <v>10625394.07</v>
      </c>
      <c r="K1239" s="2">
        <v>7622764.27</v>
      </c>
      <c r="L1239" s="2">
        <v>6336216.38</v>
      </c>
      <c r="M1239" s="2">
        <v>4501660.73</v>
      </c>
      <c r="N1239" s="2">
        <v>3593955.72</v>
      </c>
      <c r="O1239" s="3">
        <f>SUM('ILLERIN SEKTOR BAZINDA IHRACATI'!$C1239:$N1239)</f>
        <v>79395306.26</v>
      </c>
    </row>
    <row r="1240" spans="1:15" ht="12">
      <c r="A1240" s="1" t="s">
        <v>121</v>
      </c>
      <c r="B1240" s="1" t="s">
        <v>44</v>
      </c>
      <c r="C1240" s="2">
        <v>645611.23</v>
      </c>
      <c r="D1240" s="2">
        <v>722566.42</v>
      </c>
      <c r="E1240" s="2">
        <v>2133895.57</v>
      </c>
      <c r="F1240" s="2">
        <v>1175108.43</v>
      </c>
      <c r="G1240" s="2">
        <v>1328182.71</v>
      </c>
      <c r="H1240" s="2">
        <v>1350859.22</v>
      </c>
      <c r="I1240" s="2">
        <v>1397335.68</v>
      </c>
      <c r="J1240" s="2">
        <v>1133770.08</v>
      </c>
      <c r="K1240" s="2">
        <v>1234474</v>
      </c>
      <c r="L1240" s="2">
        <v>797978.42</v>
      </c>
      <c r="M1240" s="2">
        <v>1049845.64</v>
      </c>
      <c r="N1240" s="2">
        <v>1200217.16</v>
      </c>
      <c r="O1240" s="3">
        <f>SUM('ILLERIN SEKTOR BAZINDA IHRACATI'!$C1240:$N1240)</f>
        <v>14169844.56</v>
      </c>
    </row>
    <row r="1241" spans="1:15" ht="12">
      <c r="A1241" s="1" t="s">
        <v>121</v>
      </c>
      <c r="B1241" s="1" t="s">
        <v>45</v>
      </c>
      <c r="F1241" s="2">
        <v>7285.04</v>
      </c>
      <c r="G1241" s="2">
        <v>12046.12</v>
      </c>
      <c r="I1241" s="2">
        <v>21261.76</v>
      </c>
      <c r="J1241" s="2">
        <v>7333.01</v>
      </c>
      <c r="L1241" s="2">
        <v>11334.41</v>
      </c>
      <c r="M1241" s="2">
        <v>24975.12</v>
      </c>
      <c r="O1241" s="3">
        <f>SUM('ILLERIN SEKTOR BAZINDA IHRACATI'!$C1241:$N1241)</f>
        <v>84235.45999999999</v>
      </c>
    </row>
    <row r="1242" spans="1:15" ht="12">
      <c r="A1242" s="1" t="s">
        <v>121</v>
      </c>
      <c r="B1242" s="1" t="s">
        <v>46</v>
      </c>
      <c r="C1242" s="2">
        <v>220048.71</v>
      </c>
      <c r="D1242" s="2">
        <v>194021.92</v>
      </c>
      <c r="E1242" s="2">
        <v>317662.88</v>
      </c>
      <c r="F1242" s="2">
        <v>564741.19</v>
      </c>
      <c r="G1242" s="2">
        <v>245183.58</v>
      </c>
      <c r="H1242" s="2">
        <v>609933.15</v>
      </c>
      <c r="I1242" s="2">
        <v>429001.53</v>
      </c>
      <c r="J1242" s="2">
        <v>530700.64</v>
      </c>
      <c r="K1242" s="2">
        <v>498361.26</v>
      </c>
      <c r="L1242" s="2">
        <v>153869.14</v>
      </c>
      <c r="M1242" s="2">
        <v>385289.32</v>
      </c>
      <c r="N1242" s="2">
        <v>369749.68</v>
      </c>
      <c r="O1242" s="3">
        <f>SUM('ILLERIN SEKTOR BAZINDA IHRACATI'!$C1242:$N1242)</f>
        <v>4518563</v>
      </c>
    </row>
    <row r="1243" spans="1:15" ht="12">
      <c r="A1243" s="1" t="s">
        <v>121</v>
      </c>
      <c r="B1243" s="1" t="s">
        <v>47</v>
      </c>
      <c r="C1243" s="2">
        <v>2472799.55</v>
      </c>
      <c r="D1243" s="2">
        <v>3209013.8</v>
      </c>
      <c r="E1243" s="2">
        <v>5760341.06</v>
      </c>
      <c r="F1243" s="2">
        <v>3962200.29</v>
      </c>
      <c r="G1243" s="2">
        <v>2748203.92</v>
      </c>
      <c r="H1243" s="2">
        <v>3405883.11</v>
      </c>
      <c r="I1243" s="2">
        <v>3252963.06</v>
      </c>
      <c r="J1243" s="2">
        <v>3856239.8</v>
      </c>
      <c r="K1243" s="2">
        <v>2854054.15</v>
      </c>
      <c r="L1243" s="2">
        <v>3206156.94</v>
      </c>
      <c r="M1243" s="2">
        <v>3428050.18</v>
      </c>
      <c r="N1243" s="2">
        <v>4528266.96</v>
      </c>
      <c r="O1243" s="3">
        <f>SUM('ILLERIN SEKTOR BAZINDA IHRACATI'!$C1243:$N1243)</f>
        <v>42684172.81999999</v>
      </c>
    </row>
    <row r="1244" spans="1:15" ht="12">
      <c r="A1244" s="1" t="s">
        <v>121</v>
      </c>
      <c r="B1244" s="1" t="s">
        <v>48</v>
      </c>
      <c r="C1244" s="2">
        <v>243021</v>
      </c>
      <c r="D1244" s="2">
        <v>269617.85</v>
      </c>
      <c r="E1244" s="2">
        <v>903989.44</v>
      </c>
      <c r="F1244" s="2">
        <v>456703.31</v>
      </c>
      <c r="G1244" s="2">
        <v>557086</v>
      </c>
      <c r="H1244" s="2">
        <v>964752.61</v>
      </c>
      <c r="I1244" s="2">
        <v>567323.05</v>
      </c>
      <c r="J1244" s="2">
        <v>392873.66</v>
      </c>
      <c r="K1244" s="2">
        <v>482749.33</v>
      </c>
      <c r="L1244" s="2">
        <v>411758.21</v>
      </c>
      <c r="M1244" s="2">
        <v>230176.79</v>
      </c>
      <c r="N1244" s="2">
        <v>195166.75</v>
      </c>
      <c r="O1244" s="3">
        <f>SUM('ILLERIN SEKTOR BAZINDA IHRACATI'!$C1244:$N1244)</f>
        <v>5675218</v>
      </c>
    </row>
    <row r="1245" spans="1:15" ht="12">
      <c r="A1245" s="1" t="s">
        <v>121</v>
      </c>
      <c r="B1245" s="1" t="s">
        <v>49</v>
      </c>
      <c r="C1245" s="2">
        <v>556201</v>
      </c>
      <c r="D1245" s="2">
        <v>336964</v>
      </c>
      <c r="E1245" s="2">
        <v>650196.67</v>
      </c>
      <c r="F1245" s="2">
        <v>608167.4</v>
      </c>
      <c r="G1245" s="2">
        <v>1536722.94</v>
      </c>
      <c r="H1245" s="2">
        <v>1117941.74</v>
      </c>
      <c r="I1245" s="2">
        <v>3776703.51</v>
      </c>
      <c r="J1245" s="2">
        <v>831296.68</v>
      </c>
      <c r="K1245" s="2">
        <v>490875.09</v>
      </c>
      <c r="L1245" s="2">
        <v>819379.16</v>
      </c>
      <c r="M1245" s="2">
        <v>674566.69</v>
      </c>
      <c r="N1245" s="2">
        <v>1014776.81</v>
      </c>
      <c r="O1245" s="3">
        <f>SUM('ILLERIN SEKTOR BAZINDA IHRACATI'!$C1245:$N1245)</f>
        <v>12413791.69</v>
      </c>
    </row>
    <row r="1246" spans="1:15" ht="12">
      <c r="A1246" s="1" t="s">
        <v>121</v>
      </c>
      <c r="B1246" s="1" t="s">
        <v>51</v>
      </c>
      <c r="C1246" s="2">
        <v>3211935.59</v>
      </c>
      <c r="D1246" s="2">
        <v>2510325.44</v>
      </c>
      <c r="E1246" s="2">
        <v>3056410.5</v>
      </c>
      <c r="F1246" s="2">
        <v>3384960.06</v>
      </c>
      <c r="G1246" s="2">
        <v>3468853.28</v>
      </c>
      <c r="H1246" s="2">
        <v>3161614.9</v>
      </c>
      <c r="I1246" s="2">
        <v>3848392.2</v>
      </c>
      <c r="J1246" s="2">
        <v>3315961.54</v>
      </c>
      <c r="K1246" s="2">
        <v>3947749.56</v>
      </c>
      <c r="L1246" s="2">
        <v>4013710.26</v>
      </c>
      <c r="M1246" s="2">
        <v>2955091.57</v>
      </c>
      <c r="N1246" s="2">
        <v>3710792.57</v>
      </c>
      <c r="O1246" s="3">
        <f>SUM('ILLERIN SEKTOR BAZINDA IHRACATI'!$C1246:$N1246)</f>
        <v>40585797.47</v>
      </c>
    </row>
    <row r="1247" spans="1:15" ht="12">
      <c r="A1247" s="1" t="s">
        <v>121</v>
      </c>
      <c r="B1247" s="1" t="s">
        <v>52</v>
      </c>
      <c r="C1247" s="2">
        <v>3502.76</v>
      </c>
      <c r="D1247" s="2">
        <v>3455.3</v>
      </c>
      <c r="E1247" s="2">
        <v>20696.87</v>
      </c>
      <c r="F1247" s="2">
        <v>8965.19</v>
      </c>
      <c r="G1247" s="2">
        <v>804.33</v>
      </c>
      <c r="H1247" s="2">
        <v>7516.68</v>
      </c>
      <c r="I1247" s="2">
        <v>9346.31</v>
      </c>
      <c r="J1247" s="2">
        <v>6903.89</v>
      </c>
      <c r="K1247" s="2">
        <v>27737.84</v>
      </c>
      <c r="L1247" s="2">
        <v>39685.71</v>
      </c>
      <c r="M1247" s="2">
        <v>11357.68</v>
      </c>
      <c r="N1247" s="2">
        <v>18086.51</v>
      </c>
      <c r="O1247" s="3">
        <f>SUM('ILLERIN SEKTOR BAZINDA IHRACATI'!$C1247:$N1247)</f>
        <v>158059.07</v>
      </c>
    </row>
    <row r="1248" spans="1:15" ht="12">
      <c r="A1248" s="1" t="s">
        <v>121</v>
      </c>
      <c r="B1248" s="1" t="s">
        <v>53</v>
      </c>
      <c r="C1248" s="2">
        <v>17720</v>
      </c>
      <c r="D1248" s="2">
        <v>32040</v>
      </c>
      <c r="E1248" s="2">
        <v>82190</v>
      </c>
      <c r="F1248" s="2">
        <v>27840</v>
      </c>
      <c r="G1248" s="2">
        <v>145000</v>
      </c>
      <c r="H1248" s="2">
        <v>76500</v>
      </c>
      <c r="I1248" s="2">
        <v>7944</v>
      </c>
      <c r="J1248" s="2">
        <v>14569.5</v>
      </c>
      <c r="K1248" s="2">
        <v>25002.6</v>
      </c>
      <c r="L1248" s="2">
        <v>10700</v>
      </c>
      <c r="O1248" s="3">
        <f>SUM('ILLERIN SEKTOR BAZINDA IHRACATI'!$C1248:$N1248)</f>
        <v>439506.1</v>
      </c>
    </row>
    <row r="1249" spans="1:15" ht="12">
      <c r="A1249" s="1" t="s">
        <v>121</v>
      </c>
      <c r="B1249" s="1" t="s">
        <v>54</v>
      </c>
      <c r="D1249" s="2">
        <v>24970</v>
      </c>
      <c r="E1249" s="2">
        <v>51839.2</v>
      </c>
      <c r="I1249" s="2">
        <v>19875.2</v>
      </c>
      <c r="K1249" s="2">
        <v>17965.35</v>
      </c>
      <c r="L1249" s="2">
        <v>52068.28</v>
      </c>
      <c r="O1249" s="3">
        <f>SUM('ILLERIN SEKTOR BAZINDA IHRACATI'!$C1249:$N1249)</f>
        <v>166718.03</v>
      </c>
    </row>
    <row r="1250" spans="1:15" ht="12">
      <c r="A1250" s="1" t="s">
        <v>122</v>
      </c>
      <c r="B1250" s="1" t="s">
        <v>31</v>
      </c>
      <c r="G1250" s="2">
        <v>48980.17</v>
      </c>
      <c r="M1250" s="2">
        <v>14410</v>
      </c>
      <c r="N1250" s="2">
        <v>64455.3</v>
      </c>
      <c r="O1250" s="3">
        <f>SUM('ILLERIN SEKTOR BAZINDA IHRACATI'!$C1250:$N1250)</f>
        <v>127845.47</v>
      </c>
    </row>
    <row r="1251" spans="1:15" ht="12">
      <c r="A1251" s="1" t="s">
        <v>122</v>
      </c>
      <c r="B1251" s="1" t="s">
        <v>34</v>
      </c>
      <c r="E1251" s="2">
        <v>19336.89</v>
      </c>
      <c r="H1251" s="2">
        <v>143572.5</v>
      </c>
      <c r="I1251" s="2">
        <v>17920</v>
      </c>
      <c r="L1251" s="2">
        <v>2560</v>
      </c>
      <c r="N1251" s="2">
        <v>142941</v>
      </c>
      <c r="O1251" s="3">
        <f>SUM('ILLERIN SEKTOR BAZINDA IHRACATI'!$C1251:$N1251)</f>
        <v>326330.39</v>
      </c>
    </row>
    <row r="1252" spans="1:15" ht="12">
      <c r="A1252" s="1" t="s">
        <v>122</v>
      </c>
      <c r="B1252" s="1" t="s">
        <v>35</v>
      </c>
      <c r="E1252" s="2">
        <v>89879.22</v>
      </c>
      <c r="H1252" s="2">
        <v>2875</v>
      </c>
      <c r="I1252" s="2">
        <v>8629.97</v>
      </c>
      <c r="K1252" s="2">
        <v>53537.5</v>
      </c>
      <c r="L1252" s="2">
        <v>12534.4</v>
      </c>
      <c r="N1252" s="2">
        <v>10772</v>
      </c>
      <c r="O1252" s="3">
        <f>SUM('ILLERIN SEKTOR BAZINDA IHRACATI'!$C1252:$N1252)</f>
        <v>178228.09</v>
      </c>
    </row>
    <row r="1253" spans="1:15" ht="12">
      <c r="A1253" s="1" t="s">
        <v>122</v>
      </c>
      <c r="B1253" s="1" t="s">
        <v>36</v>
      </c>
      <c r="I1253" s="2">
        <v>598.73</v>
      </c>
      <c r="O1253" s="3">
        <f>SUM('ILLERIN SEKTOR BAZINDA IHRACATI'!$C1253:$N1253)</f>
        <v>598.73</v>
      </c>
    </row>
    <row r="1254" spans="1:15" ht="12">
      <c r="A1254" s="1" t="s">
        <v>122</v>
      </c>
      <c r="B1254" s="1" t="s">
        <v>38</v>
      </c>
      <c r="F1254" s="2">
        <v>50230.15</v>
      </c>
      <c r="G1254" s="2">
        <v>548.68</v>
      </c>
      <c r="N1254" s="2">
        <v>1056</v>
      </c>
      <c r="O1254" s="3">
        <f>SUM('ILLERIN SEKTOR BAZINDA IHRACATI'!$C1254:$N1254)</f>
        <v>51834.83</v>
      </c>
    </row>
    <row r="1255" spans="1:15" ht="12">
      <c r="A1255" s="1" t="s">
        <v>122</v>
      </c>
      <c r="B1255" s="1" t="s">
        <v>42</v>
      </c>
      <c r="E1255" s="2">
        <v>174234.84</v>
      </c>
      <c r="H1255" s="2">
        <v>31563.75</v>
      </c>
      <c r="O1255" s="3">
        <f>SUM('ILLERIN SEKTOR BAZINDA IHRACATI'!$C1255:$N1255)</f>
        <v>205798.59</v>
      </c>
    </row>
    <row r="1256" spans="1:15" ht="12">
      <c r="A1256" s="1" t="s">
        <v>122</v>
      </c>
      <c r="B1256" s="1" t="s">
        <v>43</v>
      </c>
      <c r="F1256" s="2">
        <v>57000</v>
      </c>
      <c r="K1256" s="2">
        <v>55000</v>
      </c>
      <c r="M1256" s="2">
        <v>56000</v>
      </c>
      <c r="N1256" s="2">
        <v>102480</v>
      </c>
      <c r="O1256" s="3">
        <f>SUM('ILLERIN SEKTOR BAZINDA IHRACATI'!$C1256:$N1256)</f>
        <v>270480</v>
      </c>
    </row>
    <row r="1257" spans="1:15" ht="12">
      <c r="A1257" s="1" t="s">
        <v>122</v>
      </c>
      <c r="B1257" s="1" t="s">
        <v>44</v>
      </c>
      <c r="E1257" s="2">
        <v>77279.33</v>
      </c>
      <c r="F1257" s="2">
        <v>12986.6</v>
      </c>
      <c r="G1257" s="2">
        <v>83037.8</v>
      </c>
      <c r="I1257" s="2">
        <v>14369.54</v>
      </c>
      <c r="J1257" s="2">
        <v>36705</v>
      </c>
      <c r="K1257" s="2">
        <v>42895</v>
      </c>
      <c r="M1257" s="2">
        <v>45765</v>
      </c>
      <c r="N1257" s="2">
        <v>28726.93</v>
      </c>
      <c r="O1257" s="3">
        <f>SUM('ILLERIN SEKTOR BAZINDA IHRACATI'!$C1257:$N1257)</f>
        <v>341765.2</v>
      </c>
    </row>
    <row r="1258" spans="1:15" ht="12">
      <c r="A1258" s="1" t="s">
        <v>122</v>
      </c>
      <c r="B1258" s="1" t="s">
        <v>46</v>
      </c>
      <c r="L1258" s="2">
        <v>12234.66</v>
      </c>
      <c r="M1258" s="2">
        <v>10141.55</v>
      </c>
      <c r="N1258" s="2">
        <v>4996.22</v>
      </c>
      <c r="O1258" s="3">
        <f>SUM('ILLERIN SEKTOR BAZINDA IHRACATI'!$C1258:$N1258)</f>
        <v>27372.43</v>
      </c>
    </row>
    <row r="1259" spans="1:15" ht="12">
      <c r="A1259" s="1" t="s">
        <v>122</v>
      </c>
      <c r="B1259" s="1" t="s">
        <v>47</v>
      </c>
      <c r="C1259" s="2">
        <v>511180.74</v>
      </c>
      <c r="D1259" s="2">
        <v>96788</v>
      </c>
      <c r="E1259" s="2">
        <v>537678.82</v>
      </c>
      <c r="F1259" s="2">
        <v>534684.79</v>
      </c>
      <c r="G1259" s="2">
        <v>149889.43</v>
      </c>
      <c r="I1259" s="2">
        <v>35739</v>
      </c>
      <c r="J1259" s="2">
        <v>128275.86</v>
      </c>
      <c r="O1259" s="3">
        <f>SUM('ILLERIN SEKTOR BAZINDA IHRACATI'!$C1259:$N1259)</f>
        <v>1994236.6400000001</v>
      </c>
    </row>
    <row r="1260" spans="1:15" ht="12">
      <c r="A1260" s="1" t="s">
        <v>122</v>
      </c>
      <c r="B1260" s="1" t="s">
        <v>51</v>
      </c>
      <c r="C1260" s="2">
        <v>545701</v>
      </c>
      <c r="D1260" s="2">
        <v>477589</v>
      </c>
      <c r="E1260" s="2">
        <v>378618</v>
      </c>
      <c r="F1260" s="2">
        <v>1661777.1</v>
      </c>
      <c r="L1260" s="2">
        <v>31311.93</v>
      </c>
      <c r="O1260" s="3">
        <f>SUM('ILLERIN SEKTOR BAZINDA IHRACATI'!$C1260:$N1260)</f>
        <v>3094997.0300000003</v>
      </c>
    </row>
    <row r="1261" spans="1:15" ht="12">
      <c r="A1261" s="1" t="s">
        <v>123</v>
      </c>
      <c r="B1261" s="1" t="s">
        <v>31</v>
      </c>
      <c r="C1261" s="2">
        <v>886.43</v>
      </c>
      <c r="D1261" s="2">
        <v>4408.32</v>
      </c>
      <c r="E1261" s="2">
        <v>55232.68</v>
      </c>
      <c r="G1261" s="2">
        <v>984.34</v>
      </c>
      <c r="H1261" s="2">
        <v>264.32</v>
      </c>
      <c r="I1261" s="2">
        <v>4569.76</v>
      </c>
      <c r="K1261" s="2">
        <v>58507.45</v>
      </c>
      <c r="L1261" s="2">
        <v>16057</v>
      </c>
      <c r="M1261" s="2">
        <v>8760.4</v>
      </c>
      <c r="N1261" s="2">
        <v>6957.01</v>
      </c>
      <c r="O1261" s="3">
        <f>SUM('ILLERIN SEKTOR BAZINDA IHRACATI'!$C1261:$N1261)</f>
        <v>156627.71</v>
      </c>
    </row>
    <row r="1262" spans="1:15" ht="12">
      <c r="A1262" s="1" t="s">
        <v>123</v>
      </c>
      <c r="B1262" s="1" t="s">
        <v>32</v>
      </c>
      <c r="H1262" s="2">
        <v>20554</v>
      </c>
      <c r="I1262" s="2">
        <v>2775.39</v>
      </c>
      <c r="J1262" s="2">
        <v>24016.9</v>
      </c>
      <c r="K1262" s="2">
        <v>51417.76</v>
      </c>
      <c r="L1262" s="2">
        <v>9147.17</v>
      </c>
      <c r="M1262" s="2">
        <v>4090.1</v>
      </c>
      <c r="N1262" s="2">
        <v>4875</v>
      </c>
      <c r="O1262" s="3">
        <f>SUM('ILLERIN SEKTOR BAZINDA IHRACATI'!$C1262:$N1262)</f>
        <v>116876.32</v>
      </c>
    </row>
    <row r="1263" spans="1:15" ht="12">
      <c r="A1263" s="1" t="s">
        <v>123</v>
      </c>
      <c r="B1263" s="1" t="s">
        <v>34</v>
      </c>
      <c r="C1263" s="2">
        <v>64982.87</v>
      </c>
      <c r="D1263" s="2">
        <v>22896.86</v>
      </c>
      <c r="E1263" s="2">
        <v>61685.36</v>
      </c>
      <c r="F1263" s="2">
        <v>53026.03</v>
      </c>
      <c r="G1263" s="2">
        <v>145177.55</v>
      </c>
      <c r="H1263" s="2">
        <v>79435.47</v>
      </c>
      <c r="I1263" s="2">
        <v>147679.07</v>
      </c>
      <c r="J1263" s="2">
        <v>128887.26</v>
      </c>
      <c r="K1263" s="2">
        <v>57551.1</v>
      </c>
      <c r="L1263" s="2">
        <v>169698.45</v>
      </c>
      <c r="M1263" s="2">
        <v>68608.16</v>
      </c>
      <c r="N1263" s="2">
        <v>23467.49</v>
      </c>
      <c r="O1263" s="3">
        <f>SUM('ILLERIN SEKTOR BAZINDA IHRACATI'!$C1263:$N1263)</f>
        <v>1023095.67</v>
      </c>
    </row>
    <row r="1264" spans="1:15" ht="12">
      <c r="A1264" s="1" t="s">
        <v>123</v>
      </c>
      <c r="B1264" s="1" t="s">
        <v>35</v>
      </c>
      <c r="C1264" s="2">
        <v>34053.88</v>
      </c>
      <c r="D1264" s="2">
        <v>8878.31</v>
      </c>
      <c r="E1264" s="2">
        <v>48769.97</v>
      </c>
      <c r="F1264" s="2">
        <v>26697.82</v>
      </c>
      <c r="G1264" s="2">
        <v>60354.89</v>
      </c>
      <c r="H1264" s="2">
        <v>56855.83</v>
      </c>
      <c r="I1264" s="2">
        <v>139776.73</v>
      </c>
      <c r="J1264" s="2">
        <v>130113.14</v>
      </c>
      <c r="K1264" s="2">
        <v>111796.37</v>
      </c>
      <c r="L1264" s="2">
        <v>244309.54</v>
      </c>
      <c r="M1264" s="2">
        <v>248720.74</v>
      </c>
      <c r="N1264" s="2">
        <v>54388.85</v>
      </c>
      <c r="O1264" s="3">
        <f>SUM('ILLERIN SEKTOR BAZINDA IHRACATI'!$C1264:$N1264)</f>
        <v>1164716.0700000003</v>
      </c>
    </row>
    <row r="1265" spans="1:15" ht="12">
      <c r="A1265" s="1" t="s">
        <v>123</v>
      </c>
      <c r="B1265" s="1" t="s">
        <v>38</v>
      </c>
      <c r="H1265" s="2">
        <v>436.67</v>
      </c>
      <c r="O1265" s="3">
        <f>SUM('ILLERIN SEKTOR BAZINDA IHRACATI'!$C1265:$N1265)</f>
        <v>436.67</v>
      </c>
    </row>
    <row r="1266" spans="1:15" ht="12">
      <c r="A1266" s="1" t="s">
        <v>123</v>
      </c>
      <c r="B1266" s="1" t="s">
        <v>42</v>
      </c>
      <c r="D1266" s="2">
        <v>7362.74</v>
      </c>
      <c r="E1266" s="2">
        <v>24279.22</v>
      </c>
      <c r="H1266" s="2">
        <v>64</v>
      </c>
      <c r="J1266" s="2">
        <v>15854.05</v>
      </c>
      <c r="K1266" s="2">
        <v>17031.8</v>
      </c>
      <c r="N1266" s="2">
        <v>9778.28</v>
      </c>
      <c r="O1266" s="3">
        <f>SUM('ILLERIN SEKTOR BAZINDA IHRACATI'!$C1266:$N1266)</f>
        <v>74370.09</v>
      </c>
    </row>
    <row r="1267" spans="1:15" ht="12">
      <c r="A1267" s="1" t="s">
        <v>123</v>
      </c>
      <c r="B1267" s="1" t="s">
        <v>44</v>
      </c>
      <c r="C1267" s="2">
        <v>111596.53</v>
      </c>
      <c r="D1267" s="2">
        <v>19998.47</v>
      </c>
      <c r="E1267" s="2">
        <v>95960.37</v>
      </c>
      <c r="F1267" s="2">
        <v>100856</v>
      </c>
      <c r="G1267" s="2">
        <v>96881.86</v>
      </c>
      <c r="H1267" s="2">
        <v>91936</v>
      </c>
      <c r="I1267" s="2">
        <v>145841.2</v>
      </c>
      <c r="J1267" s="2">
        <v>211955.72</v>
      </c>
      <c r="K1267" s="2">
        <v>89852.8</v>
      </c>
      <c r="L1267" s="2">
        <v>181814.2</v>
      </c>
      <c r="M1267" s="2">
        <v>155507.12</v>
      </c>
      <c r="N1267" s="2">
        <v>268971.15</v>
      </c>
      <c r="O1267" s="3">
        <f>SUM('ILLERIN SEKTOR BAZINDA IHRACATI'!$C1267:$N1267)</f>
        <v>1571171.42</v>
      </c>
    </row>
    <row r="1268" spans="1:15" ht="12">
      <c r="A1268" s="1" t="s">
        <v>123</v>
      </c>
      <c r="B1268" s="1" t="s">
        <v>46</v>
      </c>
      <c r="L1268" s="2">
        <v>8927</v>
      </c>
      <c r="O1268" s="3">
        <f>SUM('ILLERIN SEKTOR BAZINDA IHRACATI'!$C1268:$N1268)</f>
        <v>8927</v>
      </c>
    </row>
    <row r="1269" spans="1:15" ht="12">
      <c r="A1269" s="1" t="s">
        <v>123</v>
      </c>
      <c r="B1269" s="1" t="s">
        <v>47</v>
      </c>
      <c r="E1269" s="2">
        <v>17887</v>
      </c>
      <c r="G1269" s="2">
        <v>12571.42</v>
      </c>
      <c r="H1269" s="2">
        <v>29447.05</v>
      </c>
      <c r="I1269" s="2">
        <v>22846</v>
      </c>
      <c r="J1269" s="2">
        <v>11380</v>
      </c>
      <c r="L1269" s="2">
        <v>1955.11</v>
      </c>
      <c r="O1269" s="3">
        <f>SUM('ILLERIN SEKTOR BAZINDA IHRACATI'!$C1269:$N1269)</f>
        <v>96086.58</v>
      </c>
    </row>
    <row r="1270" spans="1:15" ht="12">
      <c r="A1270" s="1" t="s">
        <v>123</v>
      </c>
      <c r="B1270" s="1" t="s">
        <v>49</v>
      </c>
      <c r="C1270" s="2">
        <v>253320</v>
      </c>
      <c r="D1270" s="2">
        <v>148327</v>
      </c>
      <c r="F1270" s="2">
        <v>88500</v>
      </c>
      <c r="G1270" s="2">
        <v>94800</v>
      </c>
      <c r="H1270" s="2">
        <v>871354</v>
      </c>
      <c r="I1270" s="2">
        <v>1377932</v>
      </c>
      <c r="J1270" s="2">
        <v>1189785</v>
      </c>
      <c r="K1270" s="2">
        <v>773251</v>
      </c>
      <c r="L1270" s="2">
        <v>516230</v>
      </c>
      <c r="M1270" s="2">
        <v>671900</v>
      </c>
      <c r="N1270" s="2">
        <v>218358</v>
      </c>
      <c r="O1270" s="3">
        <f>SUM('ILLERIN SEKTOR BAZINDA IHRACATI'!$C1270:$N1270)</f>
        <v>6203757</v>
      </c>
    </row>
    <row r="1271" spans="1:15" ht="12">
      <c r="A1271" s="1" t="s">
        <v>123</v>
      </c>
      <c r="B1271" s="1" t="s">
        <v>51</v>
      </c>
      <c r="G1271" s="2">
        <v>1051.74</v>
      </c>
      <c r="H1271" s="2">
        <v>2489.42</v>
      </c>
      <c r="L1271" s="2">
        <v>2177.99</v>
      </c>
      <c r="O1271" s="3">
        <f>SUM('ILLERIN SEKTOR BAZINDA IHRACATI'!$C1271:$N1271)</f>
        <v>5719.15</v>
      </c>
    </row>
    <row r="1272" spans="1:15" ht="12">
      <c r="A1272" s="1" t="s">
        <v>123</v>
      </c>
      <c r="B1272" s="1" t="s">
        <v>53</v>
      </c>
      <c r="C1272" s="2">
        <v>1893479.43</v>
      </c>
      <c r="D1272" s="2">
        <v>1536995.23</v>
      </c>
      <c r="E1272" s="2">
        <v>861115.71</v>
      </c>
      <c r="F1272" s="2">
        <v>764835.7</v>
      </c>
      <c r="G1272" s="2">
        <v>275740.95</v>
      </c>
      <c r="H1272" s="2">
        <v>87047.8</v>
      </c>
      <c r="I1272" s="2">
        <v>120223</v>
      </c>
      <c r="J1272" s="2">
        <v>88009.74</v>
      </c>
      <c r="K1272" s="2">
        <v>178962.91</v>
      </c>
      <c r="L1272" s="2">
        <v>1039580.95</v>
      </c>
      <c r="M1272" s="2">
        <v>3464818.23</v>
      </c>
      <c r="N1272" s="2">
        <v>4482324.74</v>
      </c>
      <c r="O1272" s="3">
        <f>SUM('ILLERIN SEKTOR BAZINDA IHRACATI'!$C1272:$N1272)</f>
        <v>14793134.39</v>
      </c>
    </row>
    <row r="1273" spans="1:15" ht="12">
      <c r="A1273" s="1" t="s">
        <v>124</v>
      </c>
      <c r="B1273" s="1" t="s">
        <v>31</v>
      </c>
      <c r="C1273" s="2">
        <v>117675.22</v>
      </c>
      <c r="D1273" s="2">
        <v>173062.6</v>
      </c>
      <c r="E1273" s="2">
        <v>244517.52</v>
      </c>
      <c r="F1273" s="2">
        <v>134758.11</v>
      </c>
      <c r="G1273" s="2">
        <v>190402.3</v>
      </c>
      <c r="H1273" s="2">
        <v>187522.38</v>
      </c>
      <c r="I1273" s="2">
        <v>202778.46</v>
      </c>
      <c r="J1273" s="2">
        <v>122405.76</v>
      </c>
      <c r="K1273" s="2">
        <v>158360.39</v>
      </c>
      <c r="L1273" s="2">
        <v>429356.28</v>
      </c>
      <c r="M1273" s="2">
        <v>140786.72</v>
      </c>
      <c r="N1273" s="2">
        <v>367469.74</v>
      </c>
      <c r="O1273" s="3">
        <f>SUM('ILLERIN SEKTOR BAZINDA IHRACATI'!$C1273:$N1273)</f>
        <v>2469095.4800000004</v>
      </c>
    </row>
    <row r="1274" spans="1:15" ht="12">
      <c r="A1274" s="1" t="s">
        <v>124</v>
      </c>
      <c r="B1274" s="1" t="s">
        <v>32</v>
      </c>
      <c r="C1274" s="2">
        <v>12128.76</v>
      </c>
      <c r="D1274" s="2">
        <v>4902.46</v>
      </c>
      <c r="E1274" s="2">
        <v>141.07</v>
      </c>
      <c r="F1274" s="2">
        <v>678.44</v>
      </c>
      <c r="G1274" s="2">
        <v>3093.9</v>
      </c>
      <c r="H1274" s="2">
        <v>4391.31</v>
      </c>
      <c r="I1274" s="2">
        <v>1142.35</v>
      </c>
      <c r="J1274" s="2">
        <v>215.88</v>
      </c>
      <c r="K1274" s="2">
        <v>37570.12</v>
      </c>
      <c r="M1274" s="2">
        <v>3973.16</v>
      </c>
      <c r="N1274" s="2">
        <v>820</v>
      </c>
      <c r="O1274" s="3">
        <f>SUM('ILLERIN SEKTOR BAZINDA IHRACATI'!$C1274:$N1274)</f>
        <v>69057.45000000001</v>
      </c>
    </row>
    <row r="1275" spans="1:15" ht="12">
      <c r="A1275" s="1" t="s">
        <v>124</v>
      </c>
      <c r="B1275" s="1" t="s">
        <v>34</v>
      </c>
      <c r="C1275" s="2">
        <v>42340.56</v>
      </c>
      <c r="D1275" s="2">
        <v>40078.89</v>
      </c>
      <c r="E1275" s="2">
        <v>26840.92</v>
      </c>
      <c r="F1275" s="2">
        <v>50084.84</v>
      </c>
      <c r="G1275" s="2">
        <v>86890.82</v>
      </c>
      <c r="H1275" s="2">
        <v>478.93</v>
      </c>
      <c r="I1275" s="2">
        <v>21397.63</v>
      </c>
      <c r="J1275" s="2">
        <v>96096.91</v>
      </c>
      <c r="K1275" s="2">
        <v>20740.38</v>
      </c>
      <c r="L1275" s="2">
        <v>39250.5</v>
      </c>
      <c r="M1275" s="2">
        <v>6125.15</v>
      </c>
      <c r="N1275" s="2">
        <v>90058.94</v>
      </c>
      <c r="O1275" s="3">
        <f>SUM('ILLERIN SEKTOR BAZINDA IHRACATI'!$C1275:$N1275)</f>
        <v>520384.47000000003</v>
      </c>
    </row>
    <row r="1276" spans="1:15" ht="12">
      <c r="A1276" s="1" t="s">
        <v>124</v>
      </c>
      <c r="B1276" s="1" t="s">
        <v>35</v>
      </c>
      <c r="C1276" s="2">
        <v>302697.84</v>
      </c>
      <c r="D1276" s="2">
        <v>318402.33</v>
      </c>
      <c r="E1276" s="2">
        <v>404349.95</v>
      </c>
      <c r="F1276" s="2">
        <v>351726.06</v>
      </c>
      <c r="G1276" s="2">
        <v>366630.28</v>
      </c>
      <c r="H1276" s="2">
        <v>189644.13</v>
      </c>
      <c r="I1276" s="2">
        <v>60204.64</v>
      </c>
      <c r="J1276" s="2">
        <v>30660.22</v>
      </c>
      <c r="K1276" s="2">
        <v>334962.91</v>
      </c>
      <c r="L1276" s="2">
        <v>276609.8</v>
      </c>
      <c r="M1276" s="2">
        <v>383293.87</v>
      </c>
      <c r="N1276" s="2">
        <v>798265.61</v>
      </c>
      <c r="O1276" s="3">
        <f>SUM('ILLERIN SEKTOR BAZINDA IHRACATI'!$C1276:$N1276)</f>
        <v>3817447.64</v>
      </c>
    </row>
    <row r="1277" spans="1:15" ht="12">
      <c r="A1277" s="1" t="s">
        <v>124</v>
      </c>
      <c r="B1277" s="1" t="s">
        <v>36</v>
      </c>
      <c r="E1277" s="2">
        <v>15</v>
      </c>
      <c r="F1277" s="2">
        <v>15125.63</v>
      </c>
      <c r="L1277" s="2">
        <v>6795.81</v>
      </c>
      <c r="N1277" s="2">
        <v>2971.43</v>
      </c>
      <c r="O1277" s="3">
        <f>SUM('ILLERIN SEKTOR BAZINDA IHRACATI'!$C1277:$N1277)</f>
        <v>24907.87</v>
      </c>
    </row>
    <row r="1278" spans="1:15" ht="12">
      <c r="A1278" s="1" t="s">
        <v>124</v>
      </c>
      <c r="B1278" s="1" t="s">
        <v>37</v>
      </c>
      <c r="H1278" s="2">
        <v>3621.97</v>
      </c>
      <c r="K1278" s="2">
        <v>185.44</v>
      </c>
      <c r="M1278" s="2">
        <v>19179.67</v>
      </c>
      <c r="O1278" s="3">
        <f>SUM('ILLERIN SEKTOR BAZINDA IHRACATI'!$C1278:$N1278)</f>
        <v>22987.079999999998</v>
      </c>
    </row>
    <row r="1279" spans="1:15" ht="12">
      <c r="A1279" s="1" t="s">
        <v>124</v>
      </c>
      <c r="B1279" s="1" t="s">
        <v>38</v>
      </c>
      <c r="C1279" s="2">
        <v>26991.9</v>
      </c>
      <c r="D1279" s="2">
        <v>16031.19</v>
      </c>
      <c r="E1279" s="2">
        <v>8234.44</v>
      </c>
      <c r="F1279" s="2">
        <v>463.85</v>
      </c>
      <c r="G1279" s="2">
        <v>514.13</v>
      </c>
      <c r="H1279" s="2">
        <v>428.78</v>
      </c>
      <c r="I1279" s="2">
        <v>16375.4</v>
      </c>
      <c r="K1279" s="2">
        <v>7364.35</v>
      </c>
      <c r="L1279" s="2">
        <v>42371.25</v>
      </c>
      <c r="M1279" s="2">
        <v>15182.59</v>
      </c>
      <c r="N1279" s="2">
        <v>1072.71</v>
      </c>
      <c r="O1279" s="3">
        <f>SUM('ILLERIN SEKTOR BAZINDA IHRACATI'!$C1279:$N1279)</f>
        <v>135030.59</v>
      </c>
    </row>
    <row r="1280" spans="1:15" ht="12">
      <c r="A1280" s="1" t="s">
        <v>124</v>
      </c>
      <c r="B1280" s="1" t="s">
        <v>41</v>
      </c>
      <c r="G1280" s="2">
        <v>4179.73</v>
      </c>
      <c r="K1280" s="2">
        <v>1297.92</v>
      </c>
      <c r="N1280" s="2">
        <v>166.66</v>
      </c>
      <c r="O1280" s="3">
        <f>SUM('ILLERIN SEKTOR BAZINDA IHRACATI'!$C1280:$N1280)</f>
        <v>5644.3099999999995</v>
      </c>
    </row>
    <row r="1281" spans="1:15" ht="12">
      <c r="A1281" s="1" t="s">
        <v>124</v>
      </c>
      <c r="B1281" s="1" t="s">
        <v>42</v>
      </c>
      <c r="C1281" s="2">
        <v>126970.17</v>
      </c>
      <c r="D1281" s="2">
        <v>124767.92</v>
      </c>
      <c r="E1281" s="2">
        <v>119685.35</v>
      </c>
      <c r="F1281" s="2">
        <v>89542.21</v>
      </c>
      <c r="G1281" s="2">
        <v>122039.74</v>
      </c>
      <c r="H1281" s="2">
        <v>77962.13</v>
      </c>
      <c r="I1281" s="2">
        <v>29954.54</v>
      </c>
      <c r="J1281" s="2">
        <v>84673.37</v>
      </c>
      <c r="K1281" s="2">
        <v>107651.1</v>
      </c>
      <c r="L1281" s="2">
        <v>28223.46</v>
      </c>
      <c r="M1281" s="2">
        <v>28230.79</v>
      </c>
      <c r="N1281" s="2">
        <v>185334.04</v>
      </c>
      <c r="O1281" s="3">
        <f>SUM('ILLERIN SEKTOR BAZINDA IHRACATI'!$C1281:$N1281)</f>
        <v>1125034.82</v>
      </c>
    </row>
    <row r="1282" spans="1:15" ht="12">
      <c r="A1282" s="1" t="s">
        <v>124</v>
      </c>
      <c r="B1282" s="1" t="s">
        <v>43</v>
      </c>
      <c r="C1282" s="2">
        <v>32271.82</v>
      </c>
      <c r="D1282" s="2">
        <v>71836.5</v>
      </c>
      <c r="F1282" s="2">
        <v>157410.23</v>
      </c>
      <c r="G1282" s="2">
        <v>13617.69</v>
      </c>
      <c r="H1282" s="2">
        <v>56396</v>
      </c>
      <c r="I1282" s="2">
        <v>134613.2</v>
      </c>
      <c r="J1282" s="2">
        <v>423918.54</v>
      </c>
      <c r="K1282" s="2">
        <v>669814.94</v>
      </c>
      <c r="L1282" s="2">
        <v>225463.99</v>
      </c>
      <c r="M1282" s="2">
        <v>234699.85</v>
      </c>
      <c r="N1282" s="2">
        <v>233932.35</v>
      </c>
      <c r="O1282" s="3">
        <f>SUM('ILLERIN SEKTOR BAZINDA IHRACATI'!$C1282:$N1282)</f>
        <v>2253975.11</v>
      </c>
    </row>
    <row r="1283" spans="1:15" ht="12">
      <c r="A1283" s="1" t="s">
        <v>124</v>
      </c>
      <c r="B1283" s="1" t="s">
        <v>44</v>
      </c>
      <c r="C1283" s="2">
        <v>491320.07</v>
      </c>
      <c r="D1283" s="2">
        <v>560330.1</v>
      </c>
      <c r="E1283" s="2">
        <v>409269.18</v>
      </c>
      <c r="F1283" s="2">
        <v>714259.16</v>
      </c>
      <c r="G1283" s="2">
        <v>310369.35</v>
      </c>
      <c r="H1283" s="2">
        <v>252321.18</v>
      </c>
      <c r="I1283" s="2">
        <v>429701.51</v>
      </c>
      <c r="J1283" s="2">
        <v>202234.36</v>
      </c>
      <c r="K1283" s="2">
        <v>355116.74</v>
      </c>
      <c r="L1283" s="2">
        <v>698830.23</v>
      </c>
      <c r="M1283" s="2">
        <v>354774.87</v>
      </c>
      <c r="N1283" s="2">
        <v>420201.19</v>
      </c>
      <c r="O1283" s="3">
        <f>SUM('ILLERIN SEKTOR BAZINDA IHRACATI'!$C1283:$N1283)</f>
        <v>5198727.9399999995</v>
      </c>
    </row>
    <row r="1284" spans="1:15" ht="12">
      <c r="A1284" s="1" t="s">
        <v>124</v>
      </c>
      <c r="B1284" s="1" t="s">
        <v>45</v>
      </c>
      <c r="C1284" s="2">
        <v>4314.79</v>
      </c>
      <c r="O1284" s="3">
        <f>SUM('ILLERIN SEKTOR BAZINDA IHRACATI'!$C1284:$N1284)</f>
        <v>4314.79</v>
      </c>
    </row>
    <row r="1285" spans="1:15" ht="12">
      <c r="A1285" s="1" t="s">
        <v>124</v>
      </c>
      <c r="B1285" s="1" t="s">
        <v>46</v>
      </c>
      <c r="C1285" s="2">
        <v>3519908.46</v>
      </c>
      <c r="D1285" s="2">
        <v>1118268.08</v>
      </c>
      <c r="E1285" s="2">
        <v>677676.59</v>
      </c>
      <c r="F1285" s="2">
        <v>2331353.35</v>
      </c>
      <c r="G1285" s="2">
        <v>2915642.74</v>
      </c>
      <c r="H1285" s="2">
        <v>4290826.97</v>
      </c>
      <c r="I1285" s="2">
        <v>3788714.76</v>
      </c>
      <c r="J1285" s="2">
        <v>3886267.54</v>
      </c>
      <c r="K1285" s="2">
        <v>3010809.62</v>
      </c>
      <c r="L1285" s="2">
        <v>4488872.26</v>
      </c>
      <c r="M1285" s="2">
        <v>5187695.43</v>
      </c>
      <c r="N1285" s="2">
        <v>3979621.72</v>
      </c>
      <c r="O1285" s="3">
        <f>SUM('ILLERIN SEKTOR BAZINDA IHRACATI'!$C1285:$N1285)</f>
        <v>39195657.52</v>
      </c>
    </row>
    <row r="1286" spans="1:15" ht="12">
      <c r="A1286" s="1" t="s">
        <v>124</v>
      </c>
      <c r="B1286" s="1" t="s">
        <v>47</v>
      </c>
      <c r="C1286" s="2">
        <v>1895619.18</v>
      </c>
      <c r="D1286" s="2">
        <v>1482368.96</v>
      </c>
      <c r="E1286" s="2">
        <v>1468449.58</v>
      </c>
      <c r="F1286" s="2">
        <v>2076921.7</v>
      </c>
      <c r="G1286" s="2">
        <v>1657339.18</v>
      </c>
      <c r="H1286" s="2">
        <v>1626893.48</v>
      </c>
      <c r="I1286" s="2">
        <v>1860121.53</v>
      </c>
      <c r="J1286" s="2">
        <v>1107203.31</v>
      </c>
      <c r="K1286" s="2">
        <v>1502579.75</v>
      </c>
      <c r="L1286" s="2">
        <v>1488748.8</v>
      </c>
      <c r="M1286" s="2">
        <v>1449043.14</v>
      </c>
      <c r="N1286" s="2">
        <v>1544179.08</v>
      </c>
      <c r="O1286" s="3">
        <f>SUM('ILLERIN SEKTOR BAZINDA IHRACATI'!$C1286:$N1286)</f>
        <v>19159467.689999998</v>
      </c>
    </row>
    <row r="1287" spans="1:15" ht="12">
      <c r="A1287" s="1" t="s">
        <v>124</v>
      </c>
      <c r="B1287" s="1" t="s">
        <v>48</v>
      </c>
      <c r="C1287" s="2">
        <v>22233.44</v>
      </c>
      <c r="F1287" s="2">
        <v>4537.4</v>
      </c>
      <c r="G1287" s="2">
        <v>8996.97</v>
      </c>
      <c r="H1287" s="2">
        <v>16998.02</v>
      </c>
      <c r="I1287" s="2">
        <v>22636.74</v>
      </c>
      <c r="J1287" s="2">
        <v>112602.59</v>
      </c>
      <c r="K1287" s="2">
        <v>285.9</v>
      </c>
      <c r="L1287" s="2">
        <v>41667.23</v>
      </c>
      <c r="M1287" s="2">
        <v>112044.78</v>
      </c>
      <c r="N1287" s="2">
        <v>131.29</v>
      </c>
      <c r="O1287" s="3">
        <f>SUM('ILLERIN SEKTOR BAZINDA IHRACATI'!$C1287:$N1287)</f>
        <v>342134.36</v>
      </c>
    </row>
    <row r="1288" spans="1:15" ht="12">
      <c r="A1288" s="1" t="s">
        <v>124</v>
      </c>
      <c r="B1288" s="1" t="s">
        <v>49</v>
      </c>
      <c r="M1288" s="2">
        <v>95997.43</v>
      </c>
      <c r="O1288" s="3">
        <f>SUM('ILLERIN SEKTOR BAZINDA IHRACATI'!$C1288:$N1288)</f>
        <v>95997.43</v>
      </c>
    </row>
    <row r="1289" spans="1:15" ht="12">
      <c r="A1289" s="1" t="s">
        <v>124</v>
      </c>
      <c r="B1289" s="1" t="s">
        <v>51</v>
      </c>
      <c r="D1289" s="2">
        <v>1853.53</v>
      </c>
      <c r="E1289" s="2">
        <v>38686.37</v>
      </c>
      <c r="F1289" s="2">
        <v>1842.72</v>
      </c>
      <c r="G1289" s="2">
        <v>122.45</v>
      </c>
      <c r="H1289" s="2">
        <v>795.46</v>
      </c>
      <c r="J1289" s="2">
        <v>2512</v>
      </c>
      <c r="M1289" s="2">
        <v>199.17</v>
      </c>
      <c r="O1289" s="3">
        <f>SUM('ILLERIN SEKTOR BAZINDA IHRACATI'!$C1289:$N1289)</f>
        <v>46011.7</v>
      </c>
    </row>
    <row r="1290" spans="1:15" ht="12">
      <c r="A1290" s="1" t="s">
        <v>124</v>
      </c>
      <c r="B1290" s="1" t="s">
        <v>52</v>
      </c>
      <c r="C1290" s="2">
        <v>14254.65</v>
      </c>
      <c r="D1290" s="2">
        <v>223131.38</v>
      </c>
      <c r="E1290" s="2">
        <v>217.88</v>
      </c>
      <c r="F1290" s="2">
        <v>3270.93</v>
      </c>
      <c r="G1290" s="2">
        <v>649.98</v>
      </c>
      <c r="H1290" s="2">
        <v>2660.12</v>
      </c>
      <c r="I1290" s="2">
        <v>73.16</v>
      </c>
      <c r="J1290" s="2">
        <v>1316.41</v>
      </c>
      <c r="K1290" s="2">
        <v>445.1</v>
      </c>
      <c r="L1290" s="2">
        <v>88.14</v>
      </c>
      <c r="M1290" s="2">
        <v>4593.99</v>
      </c>
      <c r="N1290" s="2">
        <v>206.38</v>
      </c>
      <c r="O1290" s="3">
        <f>SUM('ILLERIN SEKTOR BAZINDA IHRACATI'!$C1290:$N1290)</f>
        <v>250908.12000000002</v>
      </c>
    </row>
    <row r="1291" spans="1:15" ht="12">
      <c r="A1291" s="1" t="s">
        <v>124</v>
      </c>
      <c r="B1291" s="1" t="s">
        <v>53</v>
      </c>
      <c r="C1291" s="2">
        <v>9334.88</v>
      </c>
      <c r="O1291" s="3">
        <f>SUM('ILLERIN SEKTOR BAZINDA IHRACATI'!$C1291:$N1291)</f>
        <v>9334.88</v>
      </c>
    </row>
    <row r="1292" spans="1:15" ht="12">
      <c r="A1292" s="1" t="s">
        <v>124</v>
      </c>
      <c r="B1292" s="1" t="s">
        <v>54</v>
      </c>
      <c r="C1292" s="2">
        <v>72358.97</v>
      </c>
      <c r="J1292" s="2">
        <v>83850.3</v>
      </c>
      <c r="N1292" s="2">
        <v>81275.42</v>
      </c>
      <c r="O1292" s="3">
        <f>SUM('ILLERIN SEKTOR BAZINDA IHRACATI'!$C1292:$N1292)</f>
        <v>237484.69</v>
      </c>
    </row>
    <row r="1293" spans="1:15" ht="12">
      <c r="A1293" s="1" t="s">
        <v>125</v>
      </c>
      <c r="B1293" s="1" t="s">
        <v>31</v>
      </c>
      <c r="C1293" s="2">
        <v>857914</v>
      </c>
      <c r="D1293" s="2">
        <v>963115.41</v>
      </c>
      <c r="E1293" s="2">
        <v>1222772.41</v>
      </c>
      <c r="F1293" s="2">
        <v>1717830.69</v>
      </c>
      <c r="G1293" s="2">
        <v>1513794.25</v>
      </c>
      <c r="H1293" s="2">
        <v>1585183.85</v>
      </c>
      <c r="I1293" s="2">
        <v>1652417.47</v>
      </c>
      <c r="J1293" s="2">
        <v>1897202.78</v>
      </c>
      <c r="K1293" s="2">
        <v>1387361.41</v>
      </c>
      <c r="L1293" s="2">
        <v>1638079.75</v>
      </c>
      <c r="M1293" s="2">
        <v>985981.55</v>
      </c>
      <c r="N1293" s="2">
        <v>1387498.69</v>
      </c>
      <c r="O1293" s="3">
        <f>SUM('ILLERIN SEKTOR BAZINDA IHRACATI'!$C1293:$N1293)</f>
        <v>16809152.26</v>
      </c>
    </row>
    <row r="1294" spans="1:15" ht="12">
      <c r="A1294" s="1" t="s">
        <v>125</v>
      </c>
      <c r="B1294" s="1" t="s">
        <v>32</v>
      </c>
      <c r="C1294" s="2">
        <v>7375543.02</v>
      </c>
      <c r="D1294" s="2">
        <v>5711298.2</v>
      </c>
      <c r="E1294" s="2">
        <v>7225736.45</v>
      </c>
      <c r="F1294" s="2">
        <v>4965516.75</v>
      </c>
      <c r="G1294" s="2">
        <v>4255647.41</v>
      </c>
      <c r="H1294" s="2">
        <v>3368694.95</v>
      </c>
      <c r="I1294" s="2">
        <v>6590626.61</v>
      </c>
      <c r="J1294" s="2">
        <v>5934854.42</v>
      </c>
      <c r="K1294" s="2">
        <v>6846610.27</v>
      </c>
      <c r="L1294" s="2">
        <v>7157953.1</v>
      </c>
      <c r="M1294" s="2">
        <v>4645910.11</v>
      </c>
      <c r="N1294" s="2">
        <v>577308.77</v>
      </c>
      <c r="O1294" s="3">
        <f>SUM('ILLERIN SEKTOR BAZINDA IHRACATI'!$C1294:$N1294)</f>
        <v>64655700.06</v>
      </c>
    </row>
    <row r="1295" spans="1:15" ht="12">
      <c r="A1295" s="1" t="s">
        <v>125</v>
      </c>
      <c r="B1295" s="1" t="s">
        <v>34</v>
      </c>
      <c r="C1295" s="2">
        <v>779477.4</v>
      </c>
      <c r="D1295" s="2">
        <v>277134.79</v>
      </c>
      <c r="E1295" s="2">
        <v>5287559.22</v>
      </c>
      <c r="F1295" s="2">
        <v>3650687.55</v>
      </c>
      <c r="G1295" s="2">
        <v>927081.01</v>
      </c>
      <c r="H1295" s="2">
        <v>38393.08</v>
      </c>
      <c r="I1295" s="2">
        <v>1221007.77</v>
      </c>
      <c r="J1295" s="2">
        <v>94019.64</v>
      </c>
      <c r="K1295" s="2">
        <v>257671.42</v>
      </c>
      <c r="L1295" s="2">
        <v>456647.78</v>
      </c>
      <c r="M1295" s="2">
        <v>1123055.76</v>
      </c>
      <c r="N1295" s="2">
        <v>342952.87</v>
      </c>
      <c r="O1295" s="3">
        <f>SUM('ILLERIN SEKTOR BAZINDA IHRACATI'!$C1295:$N1295)</f>
        <v>14455688.29</v>
      </c>
    </row>
    <row r="1296" spans="1:15" ht="12">
      <c r="A1296" s="1" t="s">
        <v>125</v>
      </c>
      <c r="B1296" s="1" t="s">
        <v>35</v>
      </c>
      <c r="C1296" s="2">
        <v>26511.95</v>
      </c>
      <c r="D1296" s="2">
        <v>59410.91</v>
      </c>
      <c r="E1296" s="2">
        <v>112606.2</v>
      </c>
      <c r="F1296" s="2">
        <v>86245.75</v>
      </c>
      <c r="G1296" s="2">
        <v>113329.71</v>
      </c>
      <c r="H1296" s="2">
        <v>17296.25</v>
      </c>
      <c r="I1296" s="2">
        <v>67737.26</v>
      </c>
      <c r="K1296" s="2">
        <v>158180.55</v>
      </c>
      <c r="L1296" s="2">
        <v>600</v>
      </c>
      <c r="M1296" s="2">
        <v>52647.73</v>
      </c>
      <c r="N1296" s="2">
        <v>69215.55</v>
      </c>
      <c r="O1296" s="3">
        <f>SUM('ILLERIN SEKTOR BAZINDA IHRACATI'!$C1296:$N1296)</f>
        <v>763781.8600000001</v>
      </c>
    </row>
    <row r="1297" spans="1:15" ht="12">
      <c r="A1297" s="1" t="s">
        <v>125</v>
      </c>
      <c r="B1297" s="1" t="s">
        <v>36</v>
      </c>
      <c r="D1297" s="2">
        <v>166249.29</v>
      </c>
      <c r="E1297" s="2">
        <v>1544.88</v>
      </c>
      <c r="H1297" s="2">
        <v>84</v>
      </c>
      <c r="M1297" s="2">
        <v>132.94</v>
      </c>
      <c r="O1297" s="3">
        <f>SUM('ILLERIN SEKTOR BAZINDA IHRACATI'!$C1297:$N1297)</f>
        <v>168011.11000000002</v>
      </c>
    </row>
    <row r="1298" spans="1:15" ht="12">
      <c r="A1298" s="1" t="s">
        <v>125</v>
      </c>
      <c r="B1298" s="1" t="s">
        <v>37</v>
      </c>
      <c r="C1298" s="2">
        <v>40848.37</v>
      </c>
      <c r="E1298" s="2">
        <v>3056.95</v>
      </c>
      <c r="N1298" s="2">
        <v>120</v>
      </c>
      <c r="O1298" s="3">
        <f>SUM('ILLERIN SEKTOR BAZINDA IHRACATI'!$C1298:$N1298)</f>
        <v>44025.32</v>
      </c>
    </row>
    <row r="1299" spans="1:15" ht="12">
      <c r="A1299" s="1" t="s">
        <v>125</v>
      </c>
      <c r="B1299" s="1" t="s">
        <v>38</v>
      </c>
      <c r="C1299" s="2">
        <v>1999166.17</v>
      </c>
      <c r="D1299" s="2">
        <v>2029565.71</v>
      </c>
      <c r="E1299" s="2">
        <v>2420261.78</v>
      </c>
      <c r="F1299" s="2">
        <v>1456964.52</v>
      </c>
      <c r="G1299" s="2">
        <v>1950050.02</v>
      </c>
      <c r="H1299" s="2">
        <v>1551521.1</v>
      </c>
      <c r="I1299" s="2">
        <v>2618076.53</v>
      </c>
      <c r="J1299" s="2">
        <v>1471608</v>
      </c>
      <c r="K1299" s="2">
        <v>1518439.82</v>
      </c>
      <c r="L1299" s="2">
        <v>2220138.37</v>
      </c>
      <c r="M1299" s="2">
        <v>1546235.62</v>
      </c>
      <c r="N1299" s="2">
        <v>2869536.39</v>
      </c>
      <c r="O1299" s="3">
        <f>SUM('ILLERIN SEKTOR BAZINDA IHRACATI'!$C1299:$N1299)</f>
        <v>23651564.03</v>
      </c>
    </row>
    <row r="1300" spans="1:15" ht="12">
      <c r="A1300" s="1" t="s">
        <v>125</v>
      </c>
      <c r="B1300" s="1" t="s">
        <v>41</v>
      </c>
      <c r="I1300" s="2">
        <v>4111.1</v>
      </c>
      <c r="O1300" s="3">
        <f>SUM('ILLERIN SEKTOR BAZINDA IHRACATI'!$C1300:$N1300)</f>
        <v>4111.1</v>
      </c>
    </row>
    <row r="1301" spans="1:15" ht="12">
      <c r="A1301" s="1" t="s">
        <v>125</v>
      </c>
      <c r="B1301" s="1" t="s">
        <v>42</v>
      </c>
      <c r="C1301" s="2">
        <v>1041474.53</v>
      </c>
      <c r="D1301" s="2">
        <v>1523228.67</v>
      </c>
      <c r="E1301" s="2">
        <v>425394.74</v>
      </c>
      <c r="F1301" s="2">
        <v>1030659.89</v>
      </c>
      <c r="G1301" s="2">
        <v>365812.76</v>
      </c>
      <c r="H1301" s="2">
        <v>318783.73</v>
      </c>
      <c r="I1301" s="2">
        <v>288977.1</v>
      </c>
      <c r="J1301" s="2">
        <v>243155.01</v>
      </c>
      <c r="K1301" s="2">
        <v>153251.14</v>
      </c>
      <c r="L1301" s="2">
        <v>27658.56</v>
      </c>
      <c r="M1301" s="2">
        <v>14810.61</v>
      </c>
      <c r="O1301" s="3">
        <f>SUM('ILLERIN SEKTOR BAZINDA IHRACATI'!$C1301:$N1301)</f>
        <v>5433206.739999999</v>
      </c>
    </row>
    <row r="1302" spans="1:15" ht="12">
      <c r="A1302" s="1" t="s">
        <v>125</v>
      </c>
      <c r="B1302" s="1" t="s">
        <v>43</v>
      </c>
      <c r="C1302" s="2">
        <v>1881726</v>
      </c>
      <c r="D1302" s="2">
        <v>869882.5</v>
      </c>
      <c r="E1302" s="2">
        <v>1274049.96</v>
      </c>
      <c r="F1302" s="2">
        <v>525761.99</v>
      </c>
      <c r="G1302" s="2">
        <v>821395</v>
      </c>
      <c r="H1302" s="2">
        <v>726015.76</v>
      </c>
      <c r="I1302" s="2">
        <v>1184930.89</v>
      </c>
      <c r="J1302" s="2">
        <v>1087937.06</v>
      </c>
      <c r="K1302" s="2">
        <v>1465829.31</v>
      </c>
      <c r="L1302" s="2">
        <v>767913.68</v>
      </c>
      <c r="M1302" s="2">
        <v>836290</v>
      </c>
      <c r="N1302" s="2">
        <v>315880.76</v>
      </c>
      <c r="O1302" s="3">
        <f>SUM('ILLERIN SEKTOR BAZINDA IHRACATI'!$C1302:$N1302)</f>
        <v>11757612.91</v>
      </c>
    </row>
    <row r="1303" spans="1:15" ht="12">
      <c r="A1303" s="1" t="s">
        <v>125</v>
      </c>
      <c r="B1303" s="1" t="s">
        <v>44</v>
      </c>
      <c r="C1303" s="2">
        <v>201380.75</v>
      </c>
      <c r="D1303" s="2">
        <v>423531.03</v>
      </c>
      <c r="E1303" s="2">
        <v>640537.34</v>
      </c>
      <c r="F1303" s="2">
        <v>979844.75</v>
      </c>
      <c r="G1303" s="2">
        <v>470963.92</v>
      </c>
      <c r="H1303" s="2">
        <v>367010</v>
      </c>
      <c r="I1303" s="2">
        <v>699959.59</v>
      </c>
      <c r="J1303" s="2">
        <v>631469.36</v>
      </c>
      <c r="K1303" s="2">
        <v>707211.81</v>
      </c>
      <c r="L1303" s="2">
        <v>1202015.17</v>
      </c>
      <c r="M1303" s="2">
        <v>893088.74</v>
      </c>
      <c r="N1303" s="2">
        <v>1684372.08</v>
      </c>
      <c r="O1303" s="3">
        <f>SUM('ILLERIN SEKTOR BAZINDA IHRACATI'!$C1303:$N1303)</f>
        <v>8901384.540000001</v>
      </c>
    </row>
    <row r="1304" spans="1:15" ht="12">
      <c r="A1304" s="1" t="s">
        <v>125</v>
      </c>
      <c r="B1304" s="1" t="s">
        <v>46</v>
      </c>
      <c r="C1304" s="2">
        <v>39117.13</v>
      </c>
      <c r="D1304" s="2">
        <v>28215.55</v>
      </c>
      <c r="E1304" s="2">
        <v>67232.05</v>
      </c>
      <c r="F1304" s="2">
        <v>205330.68</v>
      </c>
      <c r="G1304" s="2">
        <v>143233.57</v>
      </c>
      <c r="H1304" s="2">
        <v>95550.16</v>
      </c>
      <c r="I1304" s="2">
        <v>134636.35</v>
      </c>
      <c r="J1304" s="2">
        <v>48011.52</v>
      </c>
      <c r="K1304" s="2">
        <v>18731.2</v>
      </c>
      <c r="L1304" s="2">
        <v>32121.1</v>
      </c>
      <c r="M1304" s="2">
        <v>50621</v>
      </c>
      <c r="N1304" s="2">
        <v>34934.03</v>
      </c>
      <c r="O1304" s="3">
        <f>SUM('ILLERIN SEKTOR BAZINDA IHRACATI'!$C1304:$N1304)</f>
        <v>897734.34</v>
      </c>
    </row>
    <row r="1305" spans="1:15" ht="12">
      <c r="A1305" s="1" t="s">
        <v>125</v>
      </c>
      <c r="B1305" s="1" t="s">
        <v>47</v>
      </c>
      <c r="C1305" s="2">
        <v>361778.8</v>
      </c>
      <c r="D1305" s="2">
        <v>193906.21</v>
      </c>
      <c r="E1305" s="2">
        <v>534876.81</v>
      </c>
      <c r="F1305" s="2">
        <v>167187.38</v>
      </c>
      <c r="G1305" s="2">
        <v>162863.06</v>
      </c>
      <c r="H1305" s="2">
        <v>429341.61</v>
      </c>
      <c r="I1305" s="2">
        <v>126847.7</v>
      </c>
      <c r="J1305" s="2">
        <v>72130.22</v>
      </c>
      <c r="K1305" s="2">
        <v>390141.83</v>
      </c>
      <c r="L1305" s="2">
        <v>527938.89</v>
      </c>
      <c r="M1305" s="2">
        <v>116585.47</v>
      </c>
      <c r="N1305" s="2">
        <v>286185.85</v>
      </c>
      <c r="O1305" s="3">
        <f>SUM('ILLERIN SEKTOR BAZINDA IHRACATI'!$C1305:$N1305)</f>
        <v>3369783.8300000005</v>
      </c>
    </row>
    <row r="1306" spans="1:15" ht="12">
      <c r="A1306" s="1" t="s">
        <v>125</v>
      </c>
      <c r="B1306" s="1" t="s">
        <v>48</v>
      </c>
      <c r="C1306" s="2">
        <v>1233394.59</v>
      </c>
      <c r="D1306" s="2">
        <v>1401229.49</v>
      </c>
      <c r="E1306" s="2">
        <v>315809.78</v>
      </c>
      <c r="F1306" s="2">
        <v>270667.15</v>
      </c>
      <c r="G1306" s="2">
        <v>375009</v>
      </c>
      <c r="H1306" s="2">
        <v>530900.4</v>
      </c>
      <c r="I1306" s="2">
        <v>355746.5</v>
      </c>
      <c r="J1306" s="2">
        <v>588989.25</v>
      </c>
      <c r="K1306" s="2">
        <v>1124884.22</v>
      </c>
      <c r="L1306" s="2">
        <v>671288.95</v>
      </c>
      <c r="M1306" s="2">
        <v>1300873.01</v>
      </c>
      <c r="N1306" s="2">
        <v>540504.9</v>
      </c>
      <c r="O1306" s="3">
        <f>SUM('ILLERIN SEKTOR BAZINDA IHRACATI'!$C1306:$N1306)</f>
        <v>8709297.24</v>
      </c>
    </row>
    <row r="1307" spans="1:15" ht="12">
      <c r="A1307" s="1" t="s">
        <v>125</v>
      </c>
      <c r="B1307" s="1" t="s">
        <v>50</v>
      </c>
      <c r="C1307" s="2">
        <v>10577.48</v>
      </c>
      <c r="D1307" s="2">
        <v>40738.15</v>
      </c>
      <c r="E1307" s="2">
        <v>17399.88</v>
      </c>
      <c r="F1307" s="2">
        <v>9737.03</v>
      </c>
      <c r="J1307" s="2">
        <v>8255.77</v>
      </c>
      <c r="K1307" s="2">
        <v>8969.67</v>
      </c>
      <c r="O1307" s="3">
        <f>SUM('ILLERIN SEKTOR BAZINDA IHRACATI'!$C1307:$N1307)</f>
        <v>95677.98000000001</v>
      </c>
    </row>
    <row r="1308" spans="1:15" ht="12">
      <c r="A1308" s="1" t="s">
        <v>125</v>
      </c>
      <c r="B1308" s="1" t="s">
        <v>51</v>
      </c>
      <c r="C1308" s="2">
        <v>45571.38</v>
      </c>
      <c r="D1308" s="2">
        <v>96806.11</v>
      </c>
      <c r="E1308" s="2">
        <v>56845.82</v>
      </c>
      <c r="F1308" s="2">
        <v>56505.7</v>
      </c>
      <c r="G1308" s="2">
        <v>119239.83</v>
      </c>
      <c r="H1308" s="2">
        <v>116648.24</v>
      </c>
      <c r="I1308" s="2">
        <v>46828.33</v>
      </c>
      <c r="J1308" s="2">
        <v>208313.37</v>
      </c>
      <c r="L1308" s="2">
        <v>214176.67</v>
      </c>
      <c r="M1308" s="2">
        <v>212935.97</v>
      </c>
      <c r="O1308" s="3">
        <f>SUM('ILLERIN SEKTOR BAZINDA IHRACATI'!$C1308:$N1308)</f>
        <v>1173871.4200000002</v>
      </c>
    </row>
    <row r="1309" spans="1:15" ht="12">
      <c r="A1309" s="1" t="s">
        <v>125</v>
      </c>
      <c r="B1309" s="1" t="s">
        <v>52</v>
      </c>
      <c r="C1309" s="2">
        <v>416020.45</v>
      </c>
      <c r="D1309" s="2">
        <v>58709.1</v>
      </c>
      <c r="E1309" s="2">
        <v>793723.88</v>
      </c>
      <c r="F1309" s="2">
        <v>1026694.73</v>
      </c>
      <c r="G1309" s="2">
        <v>110683.4</v>
      </c>
      <c r="H1309" s="2">
        <v>379847.66</v>
      </c>
      <c r="I1309" s="2">
        <v>458662.09</v>
      </c>
      <c r="J1309" s="2">
        <v>101916.96</v>
      </c>
      <c r="K1309" s="2">
        <v>52721.2</v>
      </c>
      <c r="L1309" s="2">
        <v>834826.83</v>
      </c>
      <c r="M1309" s="2">
        <v>1325650</v>
      </c>
      <c r="N1309" s="2">
        <v>1073382.38</v>
      </c>
      <c r="O1309" s="3">
        <f>SUM('ILLERIN SEKTOR BAZINDA IHRACATI'!$C1309:$N1309)</f>
        <v>6632838.68</v>
      </c>
    </row>
    <row r="1310" spans="1:15" ht="12">
      <c r="A1310" s="1" t="s">
        <v>125</v>
      </c>
      <c r="B1310" s="1" t="s">
        <v>53</v>
      </c>
      <c r="C1310" s="2">
        <v>946535</v>
      </c>
      <c r="D1310" s="2">
        <v>601319</v>
      </c>
      <c r="E1310" s="2">
        <v>563471</v>
      </c>
      <c r="F1310" s="2">
        <v>340969.48</v>
      </c>
      <c r="G1310" s="2">
        <v>148682</v>
      </c>
      <c r="H1310" s="2">
        <v>91707</v>
      </c>
      <c r="I1310" s="2">
        <v>20802</v>
      </c>
      <c r="J1310" s="2">
        <v>28380</v>
      </c>
      <c r="K1310" s="2">
        <v>287674</v>
      </c>
      <c r="L1310" s="2">
        <v>743145</v>
      </c>
      <c r="M1310" s="2">
        <v>1543172.5</v>
      </c>
      <c r="N1310" s="2">
        <v>1302472.67</v>
      </c>
      <c r="O1310" s="3">
        <f>SUM('ILLERIN SEKTOR BAZINDA IHRACATI'!$C1310:$N1310)</f>
        <v>6618329.65</v>
      </c>
    </row>
    <row r="1311" spans="1:15" ht="12">
      <c r="A1311" s="1" t="s">
        <v>126</v>
      </c>
      <c r="B1311" s="1" t="s">
        <v>31</v>
      </c>
      <c r="C1311" s="2">
        <v>1119907.76</v>
      </c>
      <c r="D1311" s="2">
        <v>1390719.47</v>
      </c>
      <c r="E1311" s="2">
        <v>809701.18</v>
      </c>
      <c r="F1311" s="2">
        <v>983900.91</v>
      </c>
      <c r="G1311" s="2">
        <v>1275377.87</v>
      </c>
      <c r="H1311" s="2">
        <v>790008.04</v>
      </c>
      <c r="I1311" s="2">
        <v>826691.03</v>
      </c>
      <c r="J1311" s="2">
        <v>854998.31</v>
      </c>
      <c r="K1311" s="2">
        <v>435017.94</v>
      </c>
      <c r="L1311" s="2">
        <v>726268.43</v>
      </c>
      <c r="M1311" s="2">
        <v>625608.97</v>
      </c>
      <c r="N1311" s="2">
        <v>1117954.1</v>
      </c>
      <c r="O1311" s="3">
        <f>SUM('ILLERIN SEKTOR BAZINDA IHRACATI'!$C1311:$N1311)</f>
        <v>10956154.01</v>
      </c>
    </row>
    <row r="1312" spans="1:15" ht="12">
      <c r="A1312" s="1" t="s">
        <v>126</v>
      </c>
      <c r="B1312" s="1" t="s">
        <v>32</v>
      </c>
      <c r="C1312" s="2">
        <v>13473739.78</v>
      </c>
      <c r="D1312" s="2">
        <v>12537924.71</v>
      </c>
      <c r="E1312" s="2">
        <v>17153597.16</v>
      </c>
      <c r="F1312" s="2">
        <v>14666576.16</v>
      </c>
      <c r="G1312" s="2">
        <v>17339747.61</v>
      </c>
      <c r="H1312" s="2">
        <v>15178953.21</v>
      </c>
      <c r="I1312" s="2">
        <v>14813813.67</v>
      </c>
      <c r="J1312" s="2">
        <v>13308076.49</v>
      </c>
      <c r="K1312" s="2">
        <v>15771621.75</v>
      </c>
      <c r="L1312" s="2">
        <v>14227755.9</v>
      </c>
      <c r="M1312" s="2">
        <v>12821282.43</v>
      </c>
      <c r="N1312" s="2">
        <v>10998796.78</v>
      </c>
      <c r="O1312" s="3">
        <f>SUM('ILLERIN SEKTOR BAZINDA IHRACATI'!$C1312:$N1312)</f>
        <v>172291885.65</v>
      </c>
    </row>
    <row r="1313" spans="1:15" ht="12">
      <c r="A1313" s="1" t="s">
        <v>126</v>
      </c>
      <c r="B1313" s="1" t="s">
        <v>33</v>
      </c>
      <c r="D1313" s="2">
        <v>2015</v>
      </c>
      <c r="E1313" s="2">
        <v>956.46</v>
      </c>
      <c r="F1313" s="2">
        <v>20</v>
      </c>
      <c r="H1313" s="2">
        <v>4668.2</v>
      </c>
      <c r="I1313" s="2">
        <v>138.85</v>
      </c>
      <c r="O1313" s="3">
        <f>SUM('ILLERIN SEKTOR BAZINDA IHRACATI'!$C1313:$N1313)</f>
        <v>7798.51</v>
      </c>
    </row>
    <row r="1314" spans="1:15" ht="12">
      <c r="A1314" s="1" t="s">
        <v>126</v>
      </c>
      <c r="B1314" s="1" t="s">
        <v>34</v>
      </c>
      <c r="C1314" s="2">
        <v>30882699.18</v>
      </c>
      <c r="D1314" s="2">
        <v>20747593.89</v>
      </c>
      <c r="E1314" s="2">
        <v>34151880.25</v>
      </c>
      <c r="F1314" s="2">
        <v>36617532.02</v>
      </c>
      <c r="G1314" s="2">
        <v>31412227.29</v>
      </c>
      <c r="H1314" s="2">
        <v>36097194.24</v>
      </c>
      <c r="I1314" s="2">
        <v>38251654.98</v>
      </c>
      <c r="J1314" s="2">
        <v>36707912.51</v>
      </c>
      <c r="K1314" s="2">
        <v>48927271.8</v>
      </c>
      <c r="L1314" s="2">
        <v>50669983.88</v>
      </c>
      <c r="M1314" s="2">
        <v>50966408.83</v>
      </c>
      <c r="N1314" s="2">
        <v>48953999.35</v>
      </c>
      <c r="O1314" s="3">
        <f>SUM('ILLERIN SEKTOR BAZINDA IHRACATI'!$C1314:$N1314)</f>
        <v>464386358.21999997</v>
      </c>
    </row>
    <row r="1315" spans="1:15" ht="12">
      <c r="A1315" s="1" t="s">
        <v>126</v>
      </c>
      <c r="B1315" s="1" t="s">
        <v>35</v>
      </c>
      <c r="C1315" s="2">
        <v>103157.86</v>
      </c>
      <c r="D1315" s="2">
        <v>221684.56</v>
      </c>
      <c r="E1315" s="2">
        <v>266762.06</v>
      </c>
      <c r="F1315" s="2">
        <v>324718.85</v>
      </c>
      <c r="G1315" s="2">
        <v>314010.38</v>
      </c>
      <c r="H1315" s="2">
        <v>532463.26</v>
      </c>
      <c r="I1315" s="2">
        <v>469402.52</v>
      </c>
      <c r="J1315" s="2">
        <v>791214.58</v>
      </c>
      <c r="K1315" s="2">
        <v>662810.02</v>
      </c>
      <c r="L1315" s="2">
        <v>531489.9</v>
      </c>
      <c r="M1315" s="2">
        <v>397204.46</v>
      </c>
      <c r="N1315" s="2">
        <v>492162.58</v>
      </c>
      <c r="O1315" s="3">
        <f>SUM('ILLERIN SEKTOR BAZINDA IHRACATI'!$C1315:$N1315)</f>
        <v>5107081.03</v>
      </c>
    </row>
    <row r="1316" spans="1:15" ht="12">
      <c r="A1316" s="1" t="s">
        <v>126</v>
      </c>
      <c r="B1316" s="1" t="s">
        <v>36</v>
      </c>
      <c r="C1316" s="2">
        <v>109753.03</v>
      </c>
      <c r="D1316" s="2">
        <v>208272</v>
      </c>
      <c r="E1316" s="2">
        <v>566467.14</v>
      </c>
      <c r="F1316" s="2">
        <v>616676.13</v>
      </c>
      <c r="G1316" s="2">
        <v>448138.12</v>
      </c>
      <c r="H1316" s="2">
        <v>527332.66</v>
      </c>
      <c r="I1316" s="2">
        <v>662635.03</v>
      </c>
      <c r="J1316" s="2">
        <v>564081.36</v>
      </c>
      <c r="K1316" s="2">
        <v>399687.37</v>
      </c>
      <c r="L1316" s="2">
        <v>423314.22</v>
      </c>
      <c r="M1316" s="2">
        <v>253296.22</v>
      </c>
      <c r="N1316" s="2">
        <v>245027.98</v>
      </c>
      <c r="O1316" s="3">
        <f>SUM('ILLERIN SEKTOR BAZINDA IHRACATI'!$C1316:$N1316)</f>
        <v>5024681.260000001</v>
      </c>
    </row>
    <row r="1317" spans="1:15" ht="12">
      <c r="A1317" s="1" t="s">
        <v>126</v>
      </c>
      <c r="B1317" s="1" t="s">
        <v>37</v>
      </c>
      <c r="D1317" s="2">
        <v>29080</v>
      </c>
      <c r="E1317" s="2">
        <v>242.8</v>
      </c>
      <c r="F1317" s="2">
        <v>22025.5</v>
      </c>
      <c r="G1317" s="2">
        <v>1738</v>
      </c>
      <c r="H1317" s="2">
        <v>1570</v>
      </c>
      <c r="J1317" s="2">
        <v>60</v>
      </c>
      <c r="K1317" s="2">
        <v>6240</v>
      </c>
      <c r="L1317" s="2">
        <v>16891</v>
      </c>
      <c r="N1317" s="2">
        <v>52115.38</v>
      </c>
      <c r="O1317" s="3">
        <f>SUM('ILLERIN SEKTOR BAZINDA IHRACATI'!$C1317:$N1317)</f>
        <v>129962.68</v>
      </c>
    </row>
    <row r="1318" spans="1:15" ht="12">
      <c r="A1318" s="1" t="s">
        <v>126</v>
      </c>
      <c r="B1318" s="1" t="s">
        <v>38</v>
      </c>
      <c r="C1318" s="2">
        <v>288915.4</v>
      </c>
      <c r="D1318" s="2">
        <v>274767.94</v>
      </c>
      <c r="E1318" s="2">
        <v>255183.49</v>
      </c>
      <c r="F1318" s="2">
        <v>439321.99</v>
      </c>
      <c r="G1318" s="2">
        <v>411355.04</v>
      </c>
      <c r="H1318" s="2">
        <v>620472.37</v>
      </c>
      <c r="I1318" s="2">
        <v>729466.02</v>
      </c>
      <c r="J1318" s="2">
        <v>1142264.46</v>
      </c>
      <c r="K1318" s="2">
        <v>901366.66</v>
      </c>
      <c r="L1318" s="2">
        <v>321364.05</v>
      </c>
      <c r="M1318" s="2">
        <v>393367.88</v>
      </c>
      <c r="N1318" s="2">
        <v>463807.63</v>
      </c>
      <c r="O1318" s="3">
        <f>SUM('ILLERIN SEKTOR BAZINDA IHRACATI'!$C1318:$N1318)</f>
        <v>6241652.93</v>
      </c>
    </row>
    <row r="1319" spans="1:15" ht="12">
      <c r="A1319" s="1" t="s">
        <v>126</v>
      </c>
      <c r="B1319" s="1" t="s">
        <v>39</v>
      </c>
      <c r="C1319" s="2">
        <v>128000</v>
      </c>
      <c r="D1319" s="2">
        <v>139744</v>
      </c>
      <c r="L1319" s="2">
        <v>69149.76</v>
      </c>
      <c r="M1319" s="2">
        <v>16684</v>
      </c>
      <c r="N1319" s="2">
        <v>51579</v>
      </c>
      <c r="O1319" s="3">
        <f>SUM('ILLERIN SEKTOR BAZINDA IHRACATI'!$C1319:$N1319)</f>
        <v>405156.76</v>
      </c>
    </row>
    <row r="1320" spans="1:15" ht="12">
      <c r="A1320" s="1" t="s">
        <v>126</v>
      </c>
      <c r="B1320" s="1" t="s">
        <v>40</v>
      </c>
      <c r="G1320" s="2">
        <v>4235.53</v>
      </c>
      <c r="K1320" s="2">
        <v>800</v>
      </c>
      <c r="O1320" s="3">
        <f>SUM('ILLERIN SEKTOR BAZINDA IHRACATI'!$C1320:$N1320)</f>
        <v>5035.53</v>
      </c>
    </row>
    <row r="1321" spans="1:15" ht="12">
      <c r="A1321" s="1" t="s">
        <v>126</v>
      </c>
      <c r="B1321" s="1" t="s">
        <v>41</v>
      </c>
      <c r="C1321" s="2">
        <v>162550.87</v>
      </c>
      <c r="D1321" s="2">
        <v>152517.2</v>
      </c>
      <c r="E1321" s="2">
        <v>93242.07</v>
      </c>
      <c r="F1321" s="2">
        <v>42926.53</v>
      </c>
      <c r="G1321" s="2">
        <v>127933.33</v>
      </c>
      <c r="H1321" s="2">
        <v>111928.26</v>
      </c>
      <c r="I1321" s="2">
        <v>457991.46</v>
      </c>
      <c r="J1321" s="2">
        <v>670133.61</v>
      </c>
      <c r="K1321" s="2">
        <v>777357.06</v>
      </c>
      <c r="L1321" s="2">
        <v>835386.45</v>
      </c>
      <c r="M1321" s="2">
        <v>624038.92</v>
      </c>
      <c r="N1321" s="2">
        <v>484827.66</v>
      </c>
      <c r="O1321" s="3">
        <f>SUM('ILLERIN SEKTOR BAZINDA IHRACATI'!$C1321:$N1321)</f>
        <v>4540833.42</v>
      </c>
    </row>
    <row r="1322" spans="1:15" ht="12">
      <c r="A1322" s="1" t="s">
        <v>126</v>
      </c>
      <c r="B1322" s="1" t="s">
        <v>42</v>
      </c>
      <c r="C1322" s="2">
        <v>274000.42</v>
      </c>
      <c r="D1322" s="2">
        <v>317995.12</v>
      </c>
      <c r="E1322" s="2">
        <v>581787.39</v>
      </c>
      <c r="F1322" s="2">
        <v>499641.17</v>
      </c>
      <c r="G1322" s="2">
        <v>475945.1</v>
      </c>
      <c r="H1322" s="2">
        <v>661066.54</v>
      </c>
      <c r="I1322" s="2">
        <v>313601.03</v>
      </c>
      <c r="J1322" s="2">
        <v>467782.79</v>
      </c>
      <c r="K1322" s="2">
        <v>318316.31</v>
      </c>
      <c r="L1322" s="2">
        <v>621237.55</v>
      </c>
      <c r="M1322" s="2">
        <v>618854.18</v>
      </c>
      <c r="N1322" s="2">
        <v>697102.04</v>
      </c>
      <c r="O1322" s="3">
        <f>SUM('ILLERIN SEKTOR BAZINDA IHRACATI'!$C1322:$N1322)</f>
        <v>5847329.640000001</v>
      </c>
    </row>
    <row r="1323" spans="1:15" ht="12">
      <c r="A1323" s="1" t="s">
        <v>126</v>
      </c>
      <c r="B1323" s="1" t="s">
        <v>43</v>
      </c>
      <c r="C1323" s="2">
        <v>10642276.82</v>
      </c>
      <c r="D1323" s="2">
        <v>18843680.59</v>
      </c>
      <c r="E1323" s="2">
        <v>20440221.92</v>
      </c>
      <c r="F1323" s="2">
        <v>24233216.37</v>
      </c>
      <c r="G1323" s="2">
        <v>25295342.89</v>
      </c>
      <c r="H1323" s="2">
        <v>17060015.39</v>
      </c>
      <c r="I1323" s="2">
        <v>7399219.48</v>
      </c>
      <c r="J1323" s="2">
        <v>6747999.2</v>
      </c>
      <c r="K1323" s="2">
        <v>9525916.78</v>
      </c>
      <c r="L1323" s="2">
        <v>10763590.55</v>
      </c>
      <c r="M1323" s="2">
        <v>15186770.94</v>
      </c>
      <c r="N1323" s="2">
        <v>15500089.03</v>
      </c>
      <c r="O1323" s="3">
        <f>SUM('ILLERIN SEKTOR BAZINDA IHRACATI'!$C1323:$N1323)</f>
        <v>181638339.96</v>
      </c>
    </row>
    <row r="1324" spans="1:15" ht="12">
      <c r="A1324" s="1" t="s">
        <v>126</v>
      </c>
      <c r="B1324" s="1" t="s">
        <v>44</v>
      </c>
      <c r="C1324" s="2">
        <v>1270588.48</v>
      </c>
      <c r="D1324" s="2">
        <v>1790484.36</v>
      </c>
      <c r="E1324" s="2">
        <v>2058218.75</v>
      </c>
      <c r="F1324" s="2">
        <v>2810077.44</v>
      </c>
      <c r="G1324" s="2">
        <v>2699286.83</v>
      </c>
      <c r="H1324" s="2">
        <v>2899221.28</v>
      </c>
      <c r="I1324" s="2">
        <v>1865677.98</v>
      </c>
      <c r="J1324" s="2">
        <v>2650908.88</v>
      </c>
      <c r="K1324" s="2">
        <v>2519414.11</v>
      </c>
      <c r="L1324" s="2">
        <v>3517665.12</v>
      </c>
      <c r="M1324" s="2">
        <v>2861420.53</v>
      </c>
      <c r="N1324" s="2">
        <v>2566441.88</v>
      </c>
      <c r="O1324" s="3">
        <f>SUM('ILLERIN SEKTOR BAZINDA IHRACATI'!$C1324:$N1324)</f>
        <v>29509405.64</v>
      </c>
    </row>
    <row r="1325" spans="1:15" ht="12">
      <c r="A1325" s="1" t="s">
        <v>126</v>
      </c>
      <c r="B1325" s="1" t="s">
        <v>45</v>
      </c>
      <c r="C1325" s="2">
        <v>168004</v>
      </c>
      <c r="D1325" s="2">
        <v>51654</v>
      </c>
      <c r="E1325" s="2">
        <v>49645</v>
      </c>
      <c r="F1325" s="2">
        <v>113142.48</v>
      </c>
      <c r="G1325" s="2">
        <v>103684</v>
      </c>
      <c r="H1325" s="2">
        <v>62031.79</v>
      </c>
      <c r="I1325" s="2">
        <v>88201.2</v>
      </c>
      <c r="J1325" s="2">
        <v>147855.5</v>
      </c>
      <c r="K1325" s="2">
        <v>45484.8</v>
      </c>
      <c r="L1325" s="2">
        <v>115594</v>
      </c>
      <c r="M1325" s="2">
        <v>49168.8</v>
      </c>
      <c r="N1325" s="2">
        <v>165691.88</v>
      </c>
      <c r="O1325" s="3">
        <f>SUM('ILLERIN SEKTOR BAZINDA IHRACATI'!$C1325:$N1325)</f>
        <v>1160157.4500000002</v>
      </c>
    </row>
    <row r="1326" spans="1:15" ht="12">
      <c r="A1326" s="1" t="s">
        <v>126</v>
      </c>
      <c r="B1326" s="1" t="s">
        <v>46</v>
      </c>
      <c r="C1326" s="2">
        <v>430259.92</v>
      </c>
      <c r="D1326" s="2">
        <v>239894.08</v>
      </c>
      <c r="E1326" s="2">
        <v>408456.52</v>
      </c>
      <c r="F1326" s="2">
        <v>306656.83</v>
      </c>
      <c r="G1326" s="2">
        <v>517463.55</v>
      </c>
      <c r="H1326" s="2">
        <v>328837.12</v>
      </c>
      <c r="I1326" s="2">
        <v>320101.15</v>
      </c>
      <c r="J1326" s="2">
        <v>266618.89</v>
      </c>
      <c r="K1326" s="2">
        <v>420019.52</v>
      </c>
      <c r="L1326" s="2">
        <v>469033.28</v>
      </c>
      <c r="M1326" s="2">
        <v>407543.33</v>
      </c>
      <c r="N1326" s="2">
        <v>388725.74</v>
      </c>
      <c r="O1326" s="3">
        <f>SUM('ILLERIN SEKTOR BAZINDA IHRACATI'!$C1326:$N1326)</f>
        <v>4503609.930000001</v>
      </c>
    </row>
    <row r="1327" spans="1:15" ht="12">
      <c r="A1327" s="1" t="s">
        <v>126</v>
      </c>
      <c r="B1327" s="1" t="s">
        <v>47</v>
      </c>
      <c r="C1327" s="2">
        <v>1291438.81</v>
      </c>
      <c r="D1327" s="2">
        <v>102678.01</v>
      </c>
      <c r="E1327" s="2">
        <v>289725.92</v>
      </c>
      <c r="F1327" s="2">
        <v>541008.67</v>
      </c>
      <c r="G1327" s="2">
        <v>287732.82</v>
      </c>
      <c r="H1327" s="2">
        <v>528334.77</v>
      </c>
      <c r="I1327" s="2">
        <v>526705.47</v>
      </c>
      <c r="J1327" s="2">
        <v>360477.84</v>
      </c>
      <c r="K1327" s="2">
        <v>585493.66</v>
      </c>
      <c r="L1327" s="2">
        <v>633258.97</v>
      </c>
      <c r="M1327" s="2">
        <v>467063.19</v>
      </c>
      <c r="N1327" s="2">
        <v>826556.69</v>
      </c>
      <c r="O1327" s="3">
        <f>SUM('ILLERIN SEKTOR BAZINDA IHRACATI'!$C1327:$N1327)</f>
        <v>6440474.82</v>
      </c>
    </row>
    <row r="1328" spans="1:15" ht="12">
      <c r="A1328" s="1" t="s">
        <v>126</v>
      </c>
      <c r="B1328" s="1" t="s">
        <v>48</v>
      </c>
      <c r="C1328" s="2">
        <v>1420816.92</v>
      </c>
      <c r="D1328" s="2">
        <v>123774.87</v>
      </c>
      <c r="E1328" s="2">
        <v>452992.04</v>
      </c>
      <c r="F1328" s="2">
        <v>207289.42</v>
      </c>
      <c r="G1328" s="2">
        <v>115063.14</v>
      </c>
      <c r="H1328" s="2">
        <v>398123.52</v>
      </c>
      <c r="I1328" s="2">
        <v>131784.96</v>
      </c>
      <c r="J1328" s="2">
        <v>634028.66</v>
      </c>
      <c r="K1328" s="2">
        <v>151240.27</v>
      </c>
      <c r="L1328" s="2">
        <v>452591.7</v>
      </c>
      <c r="M1328" s="2">
        <v>168855.43</v>
      </c>
      <c r="N1328" s="2">
        <v>540015.96</v>
      </c>
      <c r="O1328" s="3">
        <f>SUM('ILLERIN SEKTOR BAZINDA IHRACATI'!$C1328:$N1328)</f>
        <v>4796576.890000001</v>
      </c>
    </row>
    <row r="1329" spans="1:15" ht="12">
      <c r="A1329" s="1" t="s">
        <v>126</v>
      </c>
      <c r="B1329" s="1" t="s">
        <v>49</v>
      </c>
      <c r="C1329" s="2">
        <v>1766773.04</v>
      </c>
      <c r="D1329" s="2">
        <v>644435.6</v>
      </c>
      <c r="E1329" s="2">
        <v>508197.69</v>
      </c>
      <c r="F1329" s="2">
        <v>414917.64</v>
      </c>
      <c r="G1329" s="2">
        <v>338505.24</v>
      </c>
      <c r="H1329" s="2">
        <v>414036.28</v>
      </c>
      <c r="I1329" s="2">
        <v>348656.88</v>
      </c>
      <c r="J1329" s="2">
        <v>330833.68</v>
      </c>
      <c r="K1329" s="2">
        <v>345692.68</v>
      </c>
      <c r="L1329" s="2">
        <v>795294.52</v>
      </c>
      <c r="M1329" s="2">
        <v>482301.86</v>
      </c>
      <c r="N1329" s="2">
        <v>752440.8</v>
      </c>
      <c r="O1329" s="3">
        <f>SUM('ILLERIN SEKTOR BAZINDA IHRACATI'!$C1329:$N1329)</f>
        <v>7142085.91</v>
      </c>
    </row>
    <row r="1330" spans="1:15" ht="12">
      <c r="A1330" s="1" t="s">
        <v>126</v>
      </c>
      <c r="B1330" s="1" t="s">
        <v>50</v>
      </c>
      <c r="C1330" s="2">
        <v>11695.7</v>
      </c>
      <c r="E1330" s="2">
        <v>35280</v>
      </c>
      <c r="F1330" s="2">
        <v>120873.5</v>
      </c>
      <c r="G1330" s="2">
        <v>61591</v>
      </c>
      <c r="H1330" s="2">
        <v>23586</v>
      </c>
      <c r="K1330" s="2">
        <v>37663</v>
      </c>
      <c r="L1330" s="2">
        <v>60135.5</v>
      </c>
      <c r="M1330" s="2">
        <v>102452.47</v>
      </c>
      <c r="N1330" s="2">
        <v>59160</v>
      </c>
      <c r="O1330" s="3">
        <f>SUM('ILLERIN SEKTOR BAZINDA IHRACATI'!$C1330:$N1330)</f>
        <v>512437.17000000004</v>
      </c>
    </row>
    <row r="1331" spans="1:15" ht="12">
      <c r="A1331" s="1" t="s">
        <v>126</v>
      </c>
      <c r="B1331" s="1" t="s">
        <v>51</v>
      </c>
      <c r="C1331" s="2">
        <v>205941.42</v>
      </c>
      <c r="D1331" s="2">
        <v>122406.91</v>
      </c>
      <c r="E1331" s="2">
        <v>296975.42</v>
      </c>
      <c r="F1331" s="2">
        <v>529833.29</v>
      </c>
      <c r="G1331" s="2">
        <v>143053.64</v>
      </c>
      <c r="H1331" s="2">
        <v>212649.88</v>
      </c>
      <c r="I1331" s="2">
        <v>128865.93</v>
      </c>
      <c r="J1331" s="2">
        <v>700920.3</v>
      </c>
      <c r="K1331" s="2">
        <v>1391290.9</v>
      </c>
      <c r="L1331" s="2">
        <v>1720553.09</v>
      </c>
      <c r="M1331" s="2">
        <v>962147.08</v>
      </c>
      <c r="N1331" s="2">
        <v>1698359.91</v>
      </c>
      <c r="O1331" s="3">
        <f>SUM('ILLERIN SEKTOR BAZINDA IHRACATI'!$C1331:$N1331)</f>
        <v>8112997.7700000005</v>
      </c>
    </row>
    <row r="1332" spans="1:15" ht="12">
      <c r="A1332" s="1" t="s">
        <v>126</v>
      </c>
      <c r="B1332" s="1" t="s">
        <v>52</v>
      </c>
      <c r="C1332" s="2">
        <v>58388.32</v>
      </c>
      <c r="D1332" s="2">
        <v>33771.83</v>
      </c>
      <c r="E1332" s="2">
        <v>17923.16</v>
      </c>
      <c r="F1332" s="2">
        <v>17246.78</v>
      </c>
      <c r="G1332" s="2">
        <v>14568.69</v>
      </c>
      <c r="H1332" s="2">
        <v>44903.16</v>
      </c>
      <c r="I1332" s="2">
        <v>7149.65</v>
      </c>
      <c r="J1332" s="2">
        <v>54688.92</v>
      </c>
      <c r="K1332" s="2">
        <v>28458.73</v>
      </c>
      <c r="L1332" s="2">
        <v>42400.99</v>
      </c>
      <c r="M1332" s="2">
        <v>58498.28</v>
      </c>
      <c r="N1332" s="2">
        <v>6586.2</v>
      </c>
      <c r="O1332" s="3">
        <f>SUM('ILLERIN SEKTOR BAZINDA IHRACATI'!$C1332:$N1332)</f>
        <v>384584.71</v>
      </c>
    </row>
    <row r="1333" spans="1:15" ht="12">
      <c r="A1333" s="1" t="s">
        <v>126</v>
      </c>
      <c r="B1333" s="1" t="s">
        <v>53</v>
      </c>
      <c r="C1333" s="2">
        <v>1342517.95</v>
      </c>
      <c r="D1333" s="2">
        <v>1214192.92</v>
      </c>
      <c r="E1333" s="2">
        <v>1406464.05</v>
      </c>
      <c r="F1333" s="2">
        <v>1202682.75</v>
      </c>
      <c r="G1333" s="2">
        <v>428865.51</v>
      </c>
      <c r="H1333" s="2">
        <v>381666.8</v>
      </c>
      <c r="J1333" s="2">
        <v>26000</v>
      </c>
      <c r="K1333" s="2">
        <v>1193560</v>
      </c>
      <c r="L1333" s="2">
        <v>972287.76</v>
      </c>
      <c r="M1333" s="2">
        <v>2247998.88</v>
      </c>
      <c r="N1333" s="2">
        <v>4169019.4</v>
      </c>
      <c r="O1333" s="3">
        <f>SUM('ILLERIN SEKTOR BAZINDA IHRACATI'!$C1333:$N1333)</f>
        <v>14585256.02</v>
      </c>
    </row>
    <row r="1334" spans="1:15" ht="12">
      <c r="A1334" s="1" t="s">
        <v>126</v>
      </c>
      <c r="B1334" s="1" t="s">
        <v>54</v>
      </c>
      <c r="C1334" s="2">
        <v>35978.5</v>
      </c>
      <c r="D1334" s="2">
        <v>8303.54</v>
      </c>
      <c r="E1334" s="2">
        <v>66875.3</v>
      </c>
      <c r="F1334" s="2">
        <v>116234.84</v>
      </c>
      <c r="G1334" s="2">
        <v>43998</v>
      </c>
      <c r="H1334" s="2">
        <v>68504.2</v>
      </c>
      <c r="I1334" s="2">
        <v>56089.56</v>
      </c>
      <c r="J1334" s="2">
        <v>63420.24</v>
      </c>
      <c r="K1334" s="2">
        <v>65060.76</v>
      </c>
      <c r="L1334" s="2">
        <v>33562</v>
      </c>
      <c r="M1334" s="2">
        <v>39678.5</v>
      </c>
      <c r="N1334" s="2">
        <v>189075.71</v>
      </c>
      <c r="O1334" s="3">
        <f>SUM('ILLERIN SEKTOR BAZINDA IHRACATI'!$C1334:$N1334)</f>
        <v>786781.1499999999</v>
      </c>
    </row>
    <row r="1335" spans="1:15" ht="12">
      <c r="A1335" s="1" t="s">
        <v>127</v>
      </c>
      <c r="B1335" s="1" t="s">
        <v>31</v>
      </c>
      <c r="C1335" s="2">
        <v>279063.55</v>
      </c>
      <c r="D1335" s="2">
        <v>340431.59</v>
      </c>
      <c r="E1335" s="2">
        <v>476900.91</v>
      </c>
      <c r="F1335" s="2">
        <v>412172.03</v>
      </c>
      <c r="G1335" s="2">
        <v>577758.05</v>
      </c>
      <c r="H1335" s="2">
        <v>419775.18</v>
      </c>
      <c r="I1335" s="2">
        <v>517925.75</v>
      </c>
      <c r="J1335" s="2">
        <v>493152.19</v>
      </c>
      <c r="K1335" s="2">
        <v>428948.82</v>
      </c>
      <c r="L1335" s="2">
        <v>547166.8</v>
      </c>
      <c r="M1335" s="2">
        <v>613310.6</v>
      </c>
      <c r="N1335" s="2">
        <v>722186.72</v>
      </c>
      <c r="O1335" s="3">
        <f>SUM('ILLERIN SEKTOR BAZINDA IHRACATI'!$C1335:$N1335)</f>
        <v>5828792.1899999995</v>
      </c>
    </row>
    <row r="1336" spans="1:15" ht="12">
      <c r="A1336" s="1" t="s">
        <v>127</v>
      </c>
      <c r="B1336" s="1" t="s">
        <v>32</v>
      </c>
      <c r="C1336" s="2">
        <v>1217312.91</v>
      </c>
      <c r="D1336" s="2">
        <v>1476008.88</v>
      </c>
      <c r="E1336" s="2">
        <v>1372626.03</v>
      </c>
      <c r="F1336" s="2">
        <v>1419014.87</v>
      </c>
      <c r="G1336" s="2">
        <v>1374469.61</v>
      </c>
      <c r="H1336" s="2">
        <v>1242321.24</v>
      </c>
      <c r="I1336" s="2">
        <v>1030660.27</v>
      </c>
      <c r="J1336" s="2">
        <v>1446598.09</v>
      </c>
      <c r="K1336" s="2">
        <v>1041210.28</v>
      </c>
      <c r="L1336" s="2">
        <v>1106422.34</v>
      </c>
      <c r="M1336" s="2">
        <v>1391726.87</v>
      </c>
      <c r="N1336" s="2">
        <v>1222215.57</v>
      </c>
      <c r="O1336" s="3">
        <f>SUM('ILLERIN SEKTOR BAZINDA IHRACATI'!$C1336:$N1336)</f>
        <v>15340586.96</v>
      </c>
    </row>
    <row r="1337" spans="1:15" ht="12">
      <c r="A1337" s="1" t="s">
        <v>127</v>
      </c>
      <c r="B1337" s="1" t="s">
        <v>33</v>
      </c>
      <c r="J1337" s="2">
        <v>97.6</v>
      </c>
      <c r="O1337" s="3">
        <f>SUM('ILLERIN SEKTOR BAZINDA IHRACATI'!$C1337:$N1337)</f>
        <v>97.6</v>
      </c>
    </row>
    <row r="1338" spans="1:15" ht="12">
      <c r="A1338" s="1" t="s">
        <v>127</v>
      </c>
      <c r="B1338" s="1" t="s">
        <v>34</v>
      </c>
      <c r="C1338" s="2">
        <v>107585.49</v>
      </c>
      <c r="D1338" s="2">
        <v>77461.46</v>
      </c>
      <c r="E1338" s="2">
        <v>68510.56</v>
      </c>
      <c r="F1338" s="2">
        <v>183542.64</v>
      </c>
      <c r="G1338" s="2">
        <v>51052.74</v>
      </c>
      <c r="H1338" s="2">
        <v>105754.33</v>
      </c>
      <c r="I1338" s="2">
        <v>416576.32</v>
      </c>
      <c r="J1338" s="2">
        <v>211318.86</v>
      </c>
      <c r="K1338" s="2">
        <v>380356.1</v>
      </c>
      <c r="L1338" s="2">
        <v>135541.79</v>
      </c>
      <c r="M1338" s="2">
        <v>192318.23</v>
      </c>
      <c r="N1338" s="2">
        <v>194916.41</v>
      </c>
      <c r="O1338" s="3">
        <f>SUM('ILLERIN SEKTOR BAZINDA IHRACATI'!$C1338:$N1338)</f>
        <v>2124934.93</v>
      </c>
    </row>
    <row r="1339" spans="1:15" ht="12">
      <c r="A1339" s="1" t="s">
        <v>127</v>
      </c>
      <c r="B1339" s="1" t="s">
        <v>35</v>
      </c>
      <c r="C1339" s="2">
        <v>2931291.44</v>
      </c>
      <c r="D1339" s="2">
        <v>3775162.25</v>
      </c>
      <c r="E1339" s="2">
        <v>3501524.01</v>
      </c>
      <c r="F1339" s="2">
        <v>3608565.51</v>
      </c>
      <c r="G1339" s="2">
        <v>4070931.45</v>
      </c>
      <c r="H1339" s="2">
        <v>3801047.85</v>
      </c>
      <c r="I1339" s="2">
        <v>3810713.22</v>
      </c>
      <c r="J1339" s="2">
        <v>4601889.53</v>
      </c>
      <c r="K1339" s="2">
        <v>3764963.64</v>
      </c>
      <c r="L1339" s="2">
        <v>4185861.87</v>
      </c>
      <c r="M1339" s="2">
        <v>4459735.54</v>
      </c>
      <c r="N1339" s="2">
        <v>3730653.48</v>
      </c>
      <c r="O1339" s="3">
        <f>SUM('ILLERIN SEKTOR BAZINDA IHRACATI'!$C1339:$N1339)</f>
        <v>46242339.78999999</v>
      </c>
    </row>
    <row r="1340" spans="1:15" ht="12">
      <c r="A1340" s="1" t="s">
        <v>127</v>
      </c>
      <c r="B1340" s="1" t="s">
        <v>36</v>
      </c>
      <c r="C1340" s="2">
        <v>585099.34</v>
      </c>
      <c r="D1340" s="2">
        <v>572274.49</v>
      </c>
      <c r="E1340" s="2">
        <v>492935.96</v>
      </c>
      <c r="F1340" s="2">
        <v>1484027.43</v>
      </c>
      <c r="G1340" s="2">
        <v>927380.81</v>
      </c>
      <c r="H1340" s="2">
        <v>1079906.13</v>
      </c>
      <c r="I1340" s="2">
        <v>2241986.9</v>
      </c>
      <c r="J1340" s="2">
        <v>1680439.32</v>
      </c>
      <c r="K1340" s="2">
        <v>2067685.72</v>
      </c>
      <c r="L1340" s="2">
        <v>2326852.05</v>
      </c>
      <c r="M1340" s="2">
        <v>1887986.79</v>
      </c>
      <c r="N1340" s="2">
        <v>2714836.57</v>
      </c>
      <c r="O1340" s="3">
        <f>SUM('ILLERIN SEKTOR BAZINDA IHRACATI'!$C1340:$N1340)</f>
        <v>18061411.51</v>
      </c>
    </row>
    <row r="1341" spans="1:15" ht="12">
      <c r="A1341" s="1" t="s">
        <v>127</v>
      </c>
      <c r="B1341" s="1" t="s">
        <v>37</v>
      </c>
      <c r="D1341" s="2">
        <v>2000</v>
      </c>
      <c r="H1341" s="2">
        <v>233.46</v>
      </c>
      <c r="L1341" s="2">
        <v>6518.69</v>
      </c>
      <c r="O1341" s="3">
        <f>SUM('ILLERIN SEKTOR BAZINDA IHRACATI'!$C1341:$N1341)</f>
        <v>8752.15</v>
      </c>
    </row>
    <row r="1342" spans="1:15" ht="12">
      <c r="A1342" s="1" t="s">
        <v>127</v>
      </c>
      <c r="B1342" s="1" t="s">
        <v>38</v>
      </c>
      <c r="C1342" s="2">
        <v>7046855.95</v>
      </c>
      <c r="D1342" s="2">
        <v>8658625.79</v>
      </c>
      <c r="E1342" s="2">
        <v>8703577.14</v>
      </c>
      <c r="F1342" s="2">
        <v>10269900.18</v>
      </c>
      <c r="G1342" s="2">
        <v>9395119.89</v>
      </c>
      <c r="H1342" s="2">
        <v>7857917.09</v>
      </c>
      <c r="I1342" s="2">
        <v>6305859.2</v>
      </c>
      <c r="J1342" s="2">
        <v>6778047.48</v>
      </c>
      <c r="K1342" s="2">
        <v>7018582.53</v>
      </c>
      <c r="L1342" s="2">
        <v>6681431.1</v>
      </c>
      <c r="M1342" s="2">
        <v>6688871.37</v>
      </c>
      <c r="N1342" s="2">
        <v>6463986.04</v>
      </c>
      <c r="O1342" s="3">
        <f>SUM('ILLERIN SEKTOR BAZINDA IHRACATI'!$C1342:$N1342)</f>
        <v>91868773.76000002</v>
      </c>
    </row>
    <row r="1343" spans="1:15" ht="12">
      <c r="A1343" s="1" t="s">
        <v>127</v>
      </c>
      <c r="B1343" s="1" t="s">
        <v>39</v>
      </c>
      <c r="F1343" s="2">
        <v>1989.64</v>
      </c>
      <c r="G1343" s="2">
        <v>802.31</v>
      </c>
      <c r="H1343" s="2">
        <v>3464.18</v>
      </c>
      <c r="O1343" s="3">
        <f>SUM('ILLERIN SEKTOR BAZINDA IHRACATI'!$C1343:$N1343)</f>
        <v>6256.129999999999</v>
      </c>
    </row>
    <row r="1344" spans="1:15" ht="12">
      <c r="A1344" s="1" t="s">
        <v>127</v>
      </c>
      <c r="B1344" s="1" t="s">
        <v>40</v>
      </c>
      <c r="E1344" s="2">
        <v>4800</v>
      </c>
      <c r="H1344" s="2">
        <v>33.85</v>
      </c>
      <c r="J1344" s="2">
        <v>6500</v>
      </c>
      <c r="O1344" s="3">
        <f>SUM('ILLERIN SEKTOR BAZINDA IHRACATI'!$C1344:$N1344)</f>
        <v>11333.85</v>
      </c>
    </row>
    <row r="1345" spans="1:15" ht="12">
      <c r="A1345" s="1" t="s">
        <v>127</v>
      </c>
      <c r="B1345" s="1" t="s">
        <v>41</v>
      </c>
      <c r="C1345" s="2">
        <v>275181.97</v>
      </c>
      <c r="D1345" s="2">
        <v>223771.51</v>
      </c>
      <c r="E1345" s="2">
        <v>444081.17</v>
      </c>
      <c r="F1345" s="2">
        <v>572315.69</v>
      </c>
      <c r="G1345" s="2">
        <v>349891.32</v>
      </c>
      <c r="H1345" s="2">
        <v>216399.04</v>
      </c>
      <c r="I1345" s="2">
        <v>362494.11</v>
      </c>
      <c r="J1345" s="2">
        <v>221846.51</v>
      </c>
      <c r="K1345" s="2">
        <v>275439.62</v>
      </c>
      <c r="L1345" s="2">
        <v>251306.6</v>
      </c>
      <c r="M1345" s="2">
        <v>388824.14</v>
      </c>
      <c r="N1345" s="2">
        <v>571159.34</v>
      </c>
      <c r="O1345" s="3">
        <f>SUM('ILLERIN SEKTOR BAZINDA IHRACATI'!$C1345:$N1345)</f>
        <v>4152711.0200000005</v>
      </c>
    </row>
    <row r="1346" spans="1:15" ht="12">
      <c r="A1346" s="1" t="s">
        <v>127</v>
      </c>
      <c r="B1346" s="1" t="s">
        <v>42</v>
      </c>
      <c r="C1346" s="2">
        <v>11881245.56</v>
      </c>
      <c r="D1346" s="2">
        <v>10134374.91</v>
      </c>
      <c r="E1346" s="2">
        <v>9438356.14</v>
      </c>
      <c r="F1346" s="2">
        <v>8878884.83</v>
      </c>
      <c r="G1346" s="2">
        <v>9491046.45</v>
      </c>
      <c r="H1346" s="2">
        <v>11600364.31</v>
      </c>
      <c r="I1346" s="2">
        <v>19114119.73</v>
      </c>
      <c r="J1346" s="2">
        <v>25688975.47</v>
      </c>
      <c r="K1346" s="2">
        <v>16911845.65</v>
      </c>
      <c r="L1346" s="2">
        <v>13122659.97</v>
      </c>
      <c r="M1346" s="2">
        <v>16423127.18</v>
      </c>
      <c r="N1346" s="2">
        <v>16926531.48</v>
      </c>
      <c r="O1346" s="3">
        <f>SUM('ILLERIN SEKTOR BAZINDA IHRACATI'!$C1346:$N1346)</f>
        <v>169611531.68</v>
      </c>
    </row>
    <row r="1347" spans="1:15" ht="12">
      <c r="A1347" s="1" t="s">
        <v>127</v>
      </c>
      <c r="B1347" s="1" t="s">
        <v>43</v>
      </c>
      <c r="C1347" s="2">
        <v>1645811.93</v>
      </c>
      <c r="D1347" s="2">
        <v>2644510.31</v>
      </c>
      <c r="E1347" s="2">
        <v>2337515.75</v>
      </c>
      <c r="F1347" s="2">
        <v>2063825.36</v>
      </c>
      <c r="G1347" s="2">
        <v>9997013.3</v>
      </c>
      <c r="H1347" s="2">
        <v>8219953.26</v>
      </c>
      <c r="I1347" s="2">
        <v>6832167.26</v>
      </c>
      <c r="J1347" s="2">
        <v>11938868.3</v>
      </c>
      <c r="K1347" s="2">
        <v>3499960</v>
      </c>
      <c r="L1347" s="2">
        <v>3067003.18</v>
      </c>
      <c r="M1347" s="2">
        <v>3607095.95</v>
      </c>
      <c r="N1347" s="2">
        <v>1649639.59</v>
      </c>
      <c r="O1347" s="3">
        <f>SUM('ILLERIN SEKTOR BAZINDA IHRACATI'!$C1347:$N1347)</f>
        <v>57503364.190000005</v>
      </c>
    </row>
    <row r="1348" spans="1:15" ht="12">
      <c r="A1348" s="1" t="s">
        <v>127</v>
      </c>
      <c r="B1348" s="1" t="s">
        <v>44</v>
      </c>
      <c r="C1348" s="2">
        <v>8381400.49</v>
      </c>
      <c r="D1348" s="2">
        <v>7911508.06</v>
      </c>
      <c r="E1348" s="2">
        <v>9478078.11</v>
      </c>
      <c r="F1348" s="2">
        <v>9380349.03</v>
      </c>
      <c r="G1348" s="2">
        <v>9669383.29</v>
      </c>
      <c r="H1348" s="2">
        <v>9922928.35</v>
      </c>
      <c r="I1348" s="2">
        <v>8347868.81</v>
      </c>
      <c r="J1348" s="2">
        <v>8724252.12</v>
      </c>
      <c r="K1348" s="2">
        <v>9226672.88</v>
      </c>
      <c r="L1348" s="2">
        <v>9181538.28</v>
      </c>
      <c r="M1348" s="2">
        <v>9536677.61</v>
      </c>
      <c r="N1348" s="2">
        <v>9198168</v>
      </c>
      <c r="O1348" s="3">
        <f>SUM('ILLERIN SEKTOR BAZINDA IHRACATI'!$C1348:$N1348)</f>
        <v>108958825.03</v>
      </c>
    </row>
    <row r="1349" spans="1:15" ht="12">
      <c r="A1349" s="1" t="s">
        <v>127</v>
      </c>
      <c r="B1349" s="1" t="s">
        <v>45</v>
      </c>
      <c r="F1349" s="2">
        <v>12344.84</v>
      </c>
      <c r="G1349" s="2">
        <v>13690.15</v>
      </c>
      <c r="H1349" s="2">
        <v>5932.41</v>
      </c>
      <c r="I1349" s="2">
        <v>1713.66</v>
      </c>
      <c r="J1349" s="2">
        <v>8579.92</v>
      </c>
      <c r="L1349" s="2">
        <v>2179.19</v>
      </c>
      <c r="M1349" s="2">
        <v>6941.63</v>
      </c>
      <c r="O1349" s="3">
        <f>SUM('ILLERIN SEKTOR BAZINDA IHRACATI'!$C1349:$N1349)</f>
        <v>51381.799999999996</v>
      </c>
    </row>
    <row r="1350" spans="1:15" ht="12">
      <c r="A1350" s="1" t="s">
        <v>127</v>
      </c>
      <c r="B1350" s="1" t="s">
        <v>46</v>
      </c>
      <c r="C1350" s="2">
        <v>115521.25</v>
      </c>
      <c r="D1350" s="2">
        <v>132005.87</v>
      </c>
      <c r="E1350" s="2">
        <v>115955.36</v>
      </c>
      <c r="F1350" s="2">
        <v>115324.15</v>
      </c>
      <c r="G1350" s="2">
        <v>146444.25</v>
      </c>
      <c r="H1350" s="2">
        <v>129649.47</v>
      </c>
      <c r="I1350" s="2">
        <v>240088.67</v>
      </c>
      <c r="J1350" s="2">
        <v>558521.62</v>
      </c>
      <c r="K1350" s="2">
        <v>155688.96</v>
      </c>
      <c r="L1350" s="2">
        <v>81379.04</v>
      </c>
      <c r="M1350" s="2">
        <v>72882.43</v>
      </c>
      <c r="N1350" s="2">
        <v>866806.17</v>
      </c>
      <c r="O1350" s="3">
        <f>SUM('ILLERIN SEKTOR BAZINDA IHRACATI'!$C1350:$N1350)</f>
        <v>2730267.24</v>
      </c>
    </row>
    <row r="1351" spans="1:15" ht="12">
      <c r="A1351" s="1" t="s">
        <v>127</v>
      </c>
      <c r="B1351" s="1" t="s">
        <v>47</v>
      </c>
      <c r="C1351" s="2">
        <v>2645611.31</v>
      </c>
      <c r="D1351" s="2">
        <v>2087537.36</v>
      </c>
      <c r="E1351" s="2">
        <v>2791812.15</v>
      </c>
      <c r="F1351" s="2">
        <v>2432389.92</v>
      </c>
      <c r="G1351" s="2">
        <v>2195783.01</v>
      </c>
      <c r="H1351" s="2">
        <v>2548244.45</v>
      </c>
      <c r="I1351" s="2">
        <v>2791372.51</v>
      </c>
      <c r="J1351" s="2">
        <v>2867787.28</v>
      </c>
      <c r="K1351" s="2">
        <v>2427635.63</v>
      </c>
      <c r="L1351" s="2">
        <v>2367551.67</v>
      </c>
      <c r="M1351" s="2">
        <v>2017619.51</v>
      </c>
      <c r="N1351" s="2">
        <v>4660812.44</v>
      </c>
      <c r="O1351" s="3">
        <f>SUM('ILLERIN SEKTOR BAZINDA IHRACATI'!$C1351:$N1351)</f>
        <v>31834157.240000002</v>
      </c>
    </row>
    <row r="1352" spans="1:15" ht="12">
      <c r="A1352" s="1" t="s">
        <v>127</v>
      </c>
      <c r="B1352" s="1" t="s">
        <v>48</v>
      </c>
      <c r="C1352" s="2">
        <v>4248.66</v>
      </c>
      <c r="D1352" s="2">
        <v>4432.38</v>
      </c>
      <c r="F1352" s="2">
        <v>5027</v>
      </c>
      <c r="H1352" s="2">
        <v>45567.09</v>
      </c>
      <c r="J1352" s="2">
        <v>715843.04</v>
      </c>
      <c r="O1352" s="3">
        <f>SUM('ILLERIN SEKTOR BAZINDA IHRACATI'!$C1352:$N1352)</f>
        <v>775118.17</v>
      </c>
    </row>
    <row r="1353" spans="1:15" ht="12">
      <c r="A1353" s="1" t="s">
        <v>127</v>
      </c>
      <c r="B1353" s="1" t="s">
        <v>49</v>
      </c>
      <c r="C1353" s="2">
        <v>13501.45</v>
      </c>
      <c r="D1353" s="2">
        <v>53569.38</v>
      </c>
      <c r="E1353" s="2">
        <v>54349.84</v>
      </c>
      <c r="G1353" s="2">
        <v>10783.14</v>
      </c>
      <c r="I1353" s="2">
        <v>3417.39</v>
      </c>
      <c r="J1353" s="2">
        <v>5700.14</v>
      </c>
      <c r="K1353" s="2">
        <v>3484.99</v>
      </c>
      <c r="M1353" s="2">
        <v>7529.61</v>
      </c>
      <c r="N1353" s="2">
        <v>1684.5</v>
      </c>
      <c r="O1353" s="3">
        <f>SUM('ILLERIN SEKTOR BAZINDA IHRACATI'!$C1353:$N1353)</f>
        <v>154020.44</v>
      </c>
    </row>
    <row r="1354" spans="1:15" ht="12">
      <c r="A1354" s="1" t="s">
        <v>127</v>
      </c>
      <c r="B1354" s="1" t="s">
        <v>51</v>
      </c>
      <c r="C1354" s="2">
        <v>2863340.18</v>
      </c>
      <c r="D1354" s="2">
        <v>2695839.9</v>
      </c>
      <c r="E1354" s="2">
        <v>3196180.88</v>
      </c>
      <c r="F1354" s="2">
        <v>5435209.27</v>
      </c>
      <c r="G1354" s="2">
        <v>3567907.4</v>
      </c>
      <c r="H1354" s="2">
        <v>4052212.71</v>
      </c>
      <c r="I1354" s="2">
        <v>3194925.63</v>
      </c>
      <c r="J1354" s="2">
        <v>4013461.25</v>
      </c>
      <c r="K1354" s="2">
        <v>3169908.95</v>
      </c>
      <c r="L1354" s="2">
        <v>3325744.58</v>
      </c>
      <c r="M1354" s="2">
        <v>3968918.1</v>
      </c>
      <c r="N1354" s="2">
        <v>3752432.41</v>
      </c>
      <c r="O1354" s="3">
        <f>SUM('ILLERIN SEKTOR BAZINDA IHRACATI'!$C1354:$N1354)</f>
        <v>43236081.260000005</v>
      </c>
    </row>
    <row r="1355" spans="1:15" ht="12">
      <c r="A1355" s="1" t="s">
        <v>127</v>
      </c>
      <c r="B1355" s="1" t="s">
        <v>52</v>
      </c>
      <c r="C1355" s="2">
        <v>6256371.81</v>
      </c>
      <c r="D1355" s="2">
        <v>7341452.83</v>
      </c>
      <c r="E1355" s="2">
        <v>7942402.95</v>
      </c>
      <c r="F1355" s="2">
        <v>8715025.07</v>
      </c>
      <c r="G1355" s="2">
        <v>6831741.84</v>
      </c>
      <c r="H1355" s="2">
        <v>8463957.84</v>
      </c>
      <c r="I1355" s="2">
        <v>7599935.74</v>
      </c>
      <c r="J1355" s="2">
        <v>6406709.09</v>
      </c>
      <c r="K1355" s="2">
        <v>8056045.64</v>
      </c>
      <c r="L1355" s="2">
        <v>8008514.73</v>
      </c>
      <c r="M1355" s="2">
        <v>8258277.49</v>
      </c>
      <c r="N1355" s="2">
        <v>6671939.71</v>
      </c>
      <c r="O1355" s="3">
        <f>SUM('ILLERIN SEKTOR BAZINDA IHRACATI'!$C1355:$N1355)</f>
        <v>90552374.74</v>
      </c>
    </row>
    <row r="1356" spans="1:15" ht="12">
      <c r="A1356" s="1" t="s">
        <v>128</v>
      </c>
      <c r="B1356" s="1" t="s">
        <v>31</v>
      </c>
      <c r="C1356" s="2">
        <v>271.79</v>
      </c>
      <c r="D1356" s="2">
        <v>148.67</v>
      </c>
      <c r="E1356" s="2">
        <v>247.91</v>
      </c>
      <c r="F1356" s="2">
        <v>312.03</v>
      </c>
      <c r="G1356" s="2">
        <v>229.83</v>
      </c>
      <c r="H1356" s="2">
        <v>247.66</v>
      </c>
      <c r="I1356" s="2">
        <v>465.24</v>
      </c>
      <c r="J1356" s="2">
        <v>80.59</v>
      </c>
      <c r="K1356" s="2">
        <v>123.85</v>
      </c>
      <c r="L1356" s="2">
        <v>4302.63</v>
      </c>
      <c r="M1356" s="2">
        <v>801.9</v>
      </c>
      <c r="N1356" s="2">
        <v>1459.99</v>
      </c>
      <c r="O1356" s="3">
        <f>SUM('ILLERIN SEKTOR BAZINDA IHRACATI'!$C1356:$N1356)</f>
        <v>8692.09</v>
      </c>
    </row>
    <row r="1357" spans="1:15" ht="12">
      <c r="A1357" s="1" t="s">
        <v>128</v>
      </c>
      <c r="B1357" s="1" t="s">
        <v>32</v>
      </c>
      <c r="C1357" s="2">
        <v>721.99</v>
      </c>
      <c r="D1357" s="2">
        <v>704.56</v>
      </c>
      <c r="E1357" s="2">
        <v>26468.82</v>
      </c>
      <c r="F1357" s="2">
        <v>12944.07</v>
      </c>
      <c r="G1357" s="2">
        <v>7051.59</v>
      </c>
      <c r="H1357" s="2">
        <v>1539.97</v>
      </c>
      <c r="I1357" s="2">
        <v>28330.08</v>
      </c>
      <c r="J1357" s="2">
        <v>21682.38</v>
      </c>
      <c r="K1357" s="2">
        <v>19739.01</v>
      </c>
      <c r="L1357" s="2">
        <v>15119.61</v>
      </c>
      <c r="N1357" s="2">
        <v>20030.63</v>
      </c>
      <c r="O1357" s="3">
        <f>SUM('ILLERIN SEKTOR BAZINDA IHRACATI'!$C1357:$N1357)</f>
        <v>154332.71000000002</v>
      </c>
    </row>
    <row r="1358" spans="1:15" ht="12">
      <c r="A1358" s="1" t="s">
        <v>128</v>
      </c>
      <c r="B1358" s="1" t="s">
        <v>34</v>
      </c>
      <c r="E1358" s="2">
        <v>1881.42</v>
      </c>
      <c r="O1358" s="3">
        <f>SUM('ILLERIN SEKTOR BAZINDA IHRACATI'!$C1358:$N1358)</f>
        <v>1881.42</v>
      </c>
    </row>
    <row r="1359" spans="1:15" ht="12">
      <c r="A1359" s="1" t="s">
        <v>128</v>
      </c>
      <c r="B1359" s="1" t="s">
        <v>35</v>
      </c>
      <c r="E1359" s="2">
        <v>60</v>
      </c>
      <c r="G1359" s="2">
        <v>831.11</v>
      </c>
      <c r="L1359" s="2">
        <v>340</v>
      </c>
      <c r="N1359" s="2">
        <v>640.13</v>
      </c>
      <c r="O1359" s="3">
        <f>SUM('ILLERIN SEKTOR BAZINDA IHRACATI'!$C1359:$N1359)</f>
        <v>1871.2400000000002</v>
      </c>
    </row>
    <row r="1360" spans="1:15" ht="12">
      <c r="A1360" s="1" t="s">
        <v>128</v>
      </c>
      <c r="B1360" s="1" t="s">
        <v>36</v>
      </c>
      <c r="C1360" s="2">
        <v>2563.73</v>
      </c>
      <c r="F1360" s="2">
        <v>2774.71</v>
      </c>
      <c r="K1360" s="2">
        <v>21188.68</v>
      </c>
      <c r="O1360" s="3">
        <f>SUM('ILLERIN SEKTOR BAZINDA IHRACATI'!$C1360:$N1360)</f>
        <v>26527.120000000003</v>
      </c>
    </row>
    <row r="1361" spans="1:15" ht="12">
      <c r="A1361" s="1" t="s">
        <v>128</v>
      </c>
      <c r="B1361" s="1" t="s">
        <v>37</v>
      </c>
      <c r="F1361" s="2">
        <v>100</v>
      </c>
      <c r="H1361" s="2">
        <v>24014.61</v>
      </c>
      <c r="I1361" s="2">
        <v>144.81</v>
      </c>
      <c r="L1361" s="2">
        <v>27.6</v>
      </c>
      <c r="N1361" s="2">
        <v>13.07</v>
      </c>
      <c r="O1361" s="3">
        <f>SUM('ILLERIN SEKTOR BAZINDA IHRACATI'!$C1361:$N1361)</f>
        <v>24300.09</v>
      </c>
    </row>
    <row r="1362" spans="1:15" ht="12">
      <c r="A1362" s="1" t="s">
        <v>128</v>
      </c>
      <c r="B1362" s="1" t="s">
        <v>38</v>
      </c>
      <c r="C1362" s="2">
        <v>55925.3</v>
      </c>
      <c r="D1362" s="2">
        <v>16051.33</v>
      </c>
      <c r="E1362" s="2">
        <v>67151.95</v>
      </c>
      <c r="F1362" s="2">
        <v>182715.53</v>
      </c>
      <c r="G1362" s="2">
        <v>47295</v>
      </c>
      <c r="H1362" s="2">
        <v>214748</v>
      </c>
      <c r="I1362" s="2">
        <v>147027.27</v>
      </c>
      <c r="J1362" s="2">
        <v>105529.51</v>
      </c>
      <c r="K1362" s="2">
        <v>163279.23</v>
      </c>
      <c r="L1362" s="2">
        <v>104400.12</v>
      </c>
      <c r="M1362" s="2">
        <v>5225</v>
      </c>
      <c r="N1362" s="2">
        <v>70715.19</v>
      </c>
      <c r="O1362" s="3">
        <f>SUM('ILLERIN SEKTOR BAZINDA IHRACATI'!$C1362:$N1362)</f>
        <v>1180063.43</v>
      </c>
    </row>
    <row r="1363" spans="1:15" ht="12">
      <c r="A1363" s="1" t="s">
        <v>128</v>
      </c>
      <c r="B1363" s="1" t="s">
        <v>42</v>
      </c>
      <c r="C1363" s="2">
        <v>1580139.22</v>
      </c>
      <c r="D1363" s="2">
        <v>1211712.63</v>
      </c>
      <c r="E1363" s="2">
        <v>1317804.92</v>
      </c>
      <c r="F1363" s="2">
        <v>1887488.44</v>
      </c>
      <c r="G1363" s="2">
        <v>1872972.1</v>
      </c>
      <c r="H1363" s="2">
        <v>1867000.42</v>
      </c>
      <c r="I1363" s="2">
        <v>1987556.25</v>
      </c>
      <c r="J1363" s="2">
        <v>1321827.57</v>
      </c>
      <c r="K1363" s="2">
        <v>1882415.08</v>
      </c>
      <c r="L1363" s="2">
        <v>1977624.56</v>
      </c>
      <c r="M1363" s="2">
        <v>1092116.73</v>
      </c>
      <c r="N1363" s="2">
        <v>899777.57</v>
      </c>
      <c r="O1363" s="3">
        <f>SUM('ILLERIN SEKTOR BAZINDA IHRACATI'!$C1363:$N1363)</f>
        <v>18898435.49</v>
      </c>
    </row>
    <row r="1364" spans="1:15" ht="12">
      <c r="A1364" s="1" t="s">
        <v>128</v>
      </c>
      <c r="B1364" s="1" t="s">
        <v>43</v>
      </c>
      <c r="C1364" s="2">
        <v>98750</v>
      </c>
      <c r="D1364" s="2">
        <v>112055.25</v>
      </c>
      <c r="F1364" s="2">
        <v>38018.15</v>
      </c>
      <c r="H1364" s="2">
        <v>103842.14</v>
      </c>
      <c r="K1364" s="2">
        <v>18360</v>
      </c>
      <c r="L1364" s="2">
        <v>11460.65</v>
      </c>
      <c r="N1364" s="2">
        <v>18360</v>
      </c>
      <c r="O1364" s="3">
        <f>SUM('ILLERIN SEKTOR BAZINDA IHRACATI'!$C1364:$N1364)</f>
        <v>400846.19</v>
      </c>
    </row>
    <row r="1365" spans="1:15" ht="12">
      <c r="A1365" s="1" t="s">
        <v>128</v>
      </c>
      <c r="B1365" s="1" t="s">
        <v>44</v>
      </c>
      <c r="C1365" s="2">
        <v>78.93</v>
      </c>
      <c r="D1365" s="2">
        <v>168.78</v>
      </c>
      <c r="E1365" s="2">
        <v>2001.18</v>
      </c>
      <c r="F1365" s="2">
        <v>14573.43</v>
      </c>
      <c r="G1365" s="2">
        <v>6907.68</v>
      </c>
      <c r="H1365" s="2">
        <v>8932.41</v>
      </c>
      <c r="I1365" s="2">
        <v>19283.79</v>
      </c>
      <c r="J1365" s="2">
        <v>4500.59</v>
      </c>
      <c r="K1365" s="2">
        <v>12282.68</v>
      </c>
      <c r="L1365" s="2">
        <v>5503.58</v>
      </c>
      <c r="M1365" s="2">
        <v>16451.38</v>
      </c>
      <c r="N1365" s="2">
        <v>9358.25</v>
      </c>
      <c r="O1365" s="3">
        <f>SUM('ILLERIN SEKTOR BAZINDA IHRACATI'!$C1365:$N1365)</f>
        <v>100042.68000000001</v>
      </c>
    </row>
    <row r="1366" spans="1:15" ht="12">
      <c r="A1366" s="1" t="s">
        <v>128</v>
      </c>
      <c r="B1366" s="1" t="s">
        <v>46</v>
      </c>
      <c r="C1366" s="2">
        <v>8961.91</v>
      </c>
      <c r="D1366" s="2">
        <v>6932.5</v>
      </c>
      <c r="G1366" s="2">
        <v>44445.64</v>
      </c>
      <c r="H1366" s="2">
        <v>33126.22</v>
      </c>
      <c r="I1366" s="2">
        <v>11507.04</v>
      </c>
      <c r="J1366" s="2">
        <v>58759.65</v>
      </c>
      <c r="K1366" s="2">
        <v>224526.79</v>
      </c>
      <c r="M1366" s="2">
        <v>25779.17</v>
      </c>
      <c r="N1366" s="2">
        <v>7441.92</v>
      </c>
      <c r="O1366" s="3">
        <f>SUM('ILLERIN SEKTOR BAZINDA IHRACATI'!$C1366:$N1366)</f>
        <v>421480.83999999997</v>
      </c>
    </row>
    <row r="1367" spans="1:15" ht="12">
      <c r="A1367" s="1" t="s">
        <v>128</v>
      </c>
      <c r="B1367" s="1" t="s">
        <v>47</v>
      </c>
      <c r="C1367" s="2">
        <v>2964.75</v>
      </c>
      <c r="D1367" s="2">
        <v>253183.78</v>
      </c>
      <c r="E1367" s="2">
        <v>56105.12</v>
      </c>
      <c r="G1367" s="2">
        <v>1581.79</v>
      </c>
      <c r="H1367" s="2">
        <v>7990</v>
      </c>
      <c r="I1367" s="2">
        <v>16898.41</v>
      </c>
      <c r="J1367" s="2">
        <v>2993.5</v>
      </c>
      <c r="K1367" s="2">
        <v>97949.34</v>
      </c>
      <c r="L1367" s="2">
        <v>2085.67</v>
      </c>
      <c r="M1367" s="2">
        <v>5203.82</v>
      </c>
      <c r="N1367" s="2">
        <v>2840</v>
      </c>
      <c r="O1367" s="3">
        <f>SUM('ILLERIN SEKTOR BAZINDA IHRACATI'!$C1367:$N1367)</f>
        <v>449796.17999999993</v>
      </c>
    </row>
    <row r="1368" spans="1:15" ht="12">
      <c r="A1368" s="1" t="s">
        <v>128</v>
      </c>
      <c r="B1368" s="1" t="s">
        <v>48</v>
      </c>
      <c r="C1368" s="2">
        <v>606047.67</v>
      </c>
      <c r="D1368" s="2">
        <v>972438.12</v>
      </c>
      <c r="E1368" s="2">
        <v>1312205.1</v>
      </c>
      <c r="F1368" s="2">
        <v>1260584.54</v>
      </c>
      <c r="G1368" s="2">
        <v>1192907.47</v>
      </c>
      <c r="H1368" s="2">
        <v>1766786.35</v>
      </c>
      <c r="I1368" s="2">
        <v>2340622.53</v>
      </c>
      <c r="J1368" s="2">
        <v>2046333.62</v>
      </c>
      <c r="K1368" s="2">
        <v>1788188.17</v>
      </c>
      <c r="L1368" s="2">
        <v>1629717.52</v>
      </c>
      <c r="M1368" s="2">
        <v>1303683.48</v>
      </c>
      <c r="N1368" s="2">
        <v>1344340.03</v>
      </c>
      <c r="O1368" s="3">
        <f>SUM('ILLERIN SEKTOR BAZINDA IHRACATI'!$C1368:$N1368)</f>
        <v>17563854.599999998</v>
      </c>
    </row>
    <row r="1369" spans="1:15" ht="12">
      <c r="A1369" s="1" t="s">
        <v>128</v>
      </c>
      <c r="B1369" s="1" t="s">
        <v>49</v>
      </c>
      <c r="C1369" s="2">
        <v>3800</v>
      </c>
      <c r="D1369" s="2">
        <v>86706.65</v>
      </c>
      <c r="E1369" s="2">
        <v>10173.6</v>
      </c>
      <c r="F1369" s="2">
        <v>41768</v>
      </c>
      <c r="G1369" s="2">
        <v>28585.44</v>
      </c>
      <c r="H1369" s="2">
        <v>91407.6</v>
      </c>
      <c r="I1369" s="2">
        <v>371692.8</v>
      </c>
      <c r="J1369" s="2">
        <v>162480.8</v>
      </c>
      <c r="K1369" s="2">
        <v>1165.5</v>
      </c>
      <c r="L1369" s="2">
        <v>97423.44</v>
      </c>
      <c r="M1369" s="2">
        <v>48265.6</v>
      </c>
      <c r="N1369" s="2">
        <v>127529.55</v>
      </c>
      <c r="O1369" s="3">
        <f>SUM('ILLERIN SEKTOR BAZINDA IHRACATI'!$C1369:$N1369)</f>
        <v>1070998.98</v>
      </c>
    </row>
    <row r="1370" spans="1:15" ht="12">
      <c r="A1370" s="1" t="s">
        <v>128</v>
      </c>
      <c r="B1370" s="1" t="s">
        <v>50</v>
      </c>
      <c r="E1370" s="2">
        <v>53147.03</v>
      </c>
      <c r="O1370" s="3">
        <f>SUM('ILLERIN SEKTOR BAZINDA IHRACATI'!$C1370:$N1370)</f>
        <v>53147.03</v>
      </c>
    </row>
    <row r="1371" spans="1:15" ht="12">
      <c r="A1371" s="1" t="s">
        <v>128</v>
      </c>
      <c r="B1371" s="1" t="s">
        <v>53</v>
      </c>
      <c r="I1371" s="2">
        <v>27169.54</v>
      </c>
      <c r="O1371" s="3">
        <f>SUM('ILLERIN SEKTOR BAZINDA IHRACATI'!$C1371:$N1371)</f>
        <v>27169.54</v>
      </c>
    </row>
    <row r="1372" spans="1:15" ht="12">
      <c r="A1372" s="1" t="s">
        <v>128</v>
      </c>
      <c r="B1372" s="1" t="s">
        <v>54</v>
      </c>
      <c r="F1372" s="2">
        <v>32730.15</v>
      </c>
      <c r="L1372" s="2">
        <v>29931.4</v>
      </c>
      <c r="O1372" s="3">
        <f>SUM('ILLERIN SEKTOR BAZINDA IHRACATI'!$C1372:$N1372)</f>
        <v>62661.55</v>
      </c>
    </row>
    <row r="1373" spans="1:15" ht="12">
      <c r="A1373" s="1" t="s">
        <v>129</v>
      </c>
      <c r="B1373" s="1" t="s">
        <v>31</v>
      </c>
      <c r="C1373" s="2">
        <v>228322.27</v>
      </c>
      <c r="D1373" s="2">
        <v>510187.86</v>
      </c>
      <c r="E1373" s="2">
        <v>622856.85</v>
      </c>
      <c r="F1373" s="2">
        <v>365757.93</v>
      </c>
      <c r="G1373" s="2">
        <v>258890.29</v>
      </c>
      <c r="H1373" s="2">
        <v>197809.58</v>
      </c>
      <c r="I1373" s="2">
        <v>288614.85</v>
      </c>
      <c r="J1373" s="2">
        <v>190848.71</v>
      </c>
      <c r="K1373" s="2">
        <v>222250.83</v>
      </c>
      <c r="L1373" s="2">
        <v>114375.24</v>
      </c>
      <c r="M1373" s="2">
        <v>249154.75</v>
      </c>
      <c r="N1373" s="2">
        <v>276039.05</v>
      </c>
      <c r="O1373" s="3">
        <f>SUM('ILLERIN SEKTOR BAZINDA IHRACATI'!$C1373:$N1373)</f>
        <v>3525108.21</v>
      </c>
    </row>
    <row r="1374" spans="1:15" ht="12">
      <c r="A1374" s="1" t="s">
        <v>129</v>
      </c>
      <c r="B1374" s="1" t="s">
        <v>32</v>
      </c>
      <c r="C1374" s="2">
        <v>170414.42</v>
      </c>
      <c r="D1374" s="2">
        <v>365692.58</v>
      </c>
      <c r="E1374" s="2">
        <v>370638.98</v>
      </c>
      <c r="F1374" s="2">
        <v>743031.48</v>
      </c>
      <c r="G1374" s="2">
        <v>947563.96</v>
      </c>
      <c r="H1374" s="2">
        <v>691228.55</v>
      </c>
      <c r="I1374" s="2">
        <v>875397.78</v>
      </c>
      <c r="J1374" s="2">
        <v>1028580.18</v>
      </c>
      <c r="K1374" s="2">
        <v>964651.47</v>
      </c>
      <c r="L1374" s="2">
        <v>1187833.67</v>
      </c>
      <c r="M1374" s="2">
        <v>666883.38</v>
      </c>
      <c r="N1374" s="2">
        <v>762489.05</v>
      </c>
      <c r="O1374" s="3">
        <f>SUM('ILLERIN SEKTOR BAZINDA IHRACATI'!$C1374:$N1374)</f>
        <v>8774405.5</v>
      </c>
    </row>
    <row r="1375" spans="1:15" ht="12">
      <c r="A1375" s="1" t="s">
        <v>129</v>
      </c>
      <c r="B1375" s="1" t="s">
        <v>33</v>
      </c>
      <c r="E1375" s="2">
        <v>923.25</v>
      </c>
      <c r="J1375" s="2">
        <v>480</v>
      </c>
      <c r="M1375" s="2">
        <v>25</v>
      </c>
      <c r="N1375" s="2">
        <v>1188.43</v>
      </c>
      <c r="O1375" s="3">
        <f>SUM('ILLERIN SEKTOR BAZINDA IHRACATI'!$C1375:$N1375)</f>
        <v>2616.6800000000003</v>
      </c>
    </row>
    <row r="1376" spans="1:15" ht="12">
      <c r="A1376" s="1" t="s">
        <v>129</v>
      </c>
      <c r="B1376" s="1" t="s">
        <v>34</v>
      </c>
      <c r="C1376" s="2">
        <v>218051.23</v>
      </c>
      <c r="D1376" s="2">
        <v>347598.28</v>
      </c>
      <c r="E1376" s="2">
        <v>711370.23</v>
      </c>
      <c r="F1376" s="2">
        <v>346232.95</v>
      </c>
      <c r="G1376" s="2">
        <v>572011.15</v>
      </c>
      <c r="H1376" s="2">
        <v>279970.08</v>
      </c>
      <c r="I1376" s="2">
        <v>329084.77</v>
      </c>
      <c r="J1376" s="2">
        <v>475772.94</v>
      </c>
      <c r="K1376" s="2">
        <v>233347.77</v>
      </c>
      <c r="L1376" s="2">
        <v>155176.57</v>
      </c>
      <c r="M1376" s="2">
        <v>215656.6</v>
      </c>
      <c r="N1376" s="2">
        <v>174407.2</v>
      </c>
      <c r="O1376" s="3">
        <f>SUM('ILLERIN SEKTOR BAZINDA IHRACATI'!$C1376:$N1376)</f>
        <v>4058679.77</v>
      </c>
    </row>
    <row r="1377" spans="1:15" ht="12">
      <c r="A1377" s="1" t="s">
        <v>129</v>
      </c>
      <c r="B1377" s="1" t="s">
        <v>35</v>
      </c>
      <c r="C1377" s="2">
        <v>335504.79</v>
      </c>
      <c r="D1377" s="2">
        <v>149284.07</v>
      </c>
      <c r="E1377" s="2">
        <v>452537.2</v>
      </c>
      <c r="F1377" s="2">
        <v>284745.7</v>
      </c>
      <c r="G1377" s="2">
        <v>305136.9</v>
      </c>
      <c r="H1377" s="2">
        <v>192766.04</v>
      </c>
      <c r="I1377" s="2">
        <v>307239.36</v>
      </c>
      <c r="J1377" s="2">
        <v>124980.86</v>
      </c>
      <c r="K1377" s="2">
        <v>280999.2</v>
      </c>
      <c r="L1377" s="2">
        <v>249884.4</v>
      </c>
      <c r="M1377" s="2">
        <v>317415.49</v>
      </c>
      <c r="N1377" s="2">
        <v>189464.56</v>
      </c>
      <c r="O1377" s="3">
        <f>SUM('ILLERIN SEKTOR BAZINDA IHRACATI'!$C1377:$N1377)</f>
        <v>3189958.57</v>
      </c>
    </row>
    <row r="1378" spans="1:15" ht="12">
      <c r="A1378" s="1" t="s">
        <v>129</v>
      </c>
      <c r="B1378" s="1" t="s">
        <v>36</v>
      </c>
      <c r="C1378" s="2">
        <v>17097.75</v>
      </c>
      <c r="D1378" s="2">
        <v>2975</v>
      </c>
      <c r="E1378" s="2">
        <v>46939.11</v>
      </c>
      <c r="F1378" s="2">
        <v>27061</v>
      </c>
      <c r="G1378" s="2">
        <v>36190.79</v>
      </c>
      <c r="H1378" s="2">
        <v>16217.21</v>
      </c>
      <c r="I1378" s="2">
        <v>4125.93</v>
      </c>
      <c r="J1378" s="2">
        <v>50569.5</v>
      </c>
      <c r="K1378" s="2">
        <v>42544.67</v>
      </c>
      <c r="L1378" s="2">
        <v>36595.59</v>
      </c>
      <c r="M1378" s="2">
        <v>26437.06</v>
      </c>
      <c r="N1378" s="2">
        <v>19869.56</v>
      </c>
      <c r="O1378" s="3">
        <f>SUM('ILLERIN SEKTOR BAZINDA IHRACATI'!$C1378:$N1378)</f>
        <v>326623.1699999999</v>
      </c>
    </row>
    <row r="1379" spans="1:15" ht="12">
      <c r="A1379" s="1" t="s">
        <v>129</v>
      </c>
      <c r="B1379" s="1" t="s">
        <v>37</v>
      </c>
      <c r="F1379" s="2">
        <v>15055</v>
      </c>
      <c r="H1379" s="2">
        <v>2152.46</v>
      </c>
      <c r="I1379" s="2">
        <v>10406.44</v>
      </c>
      <c r="J1379" s="2">
        <v>3102.12</v>
      </c>
      <c r="K1379" s="2">
        <v>1450.4</v>
      </c>
      <c r="L1379" s="2">
        <v>994</v>
      </c>
      <c r="N1379" s="2">
        <v>31714.7</v>
      </c>
      <c r="O1379" s="3">
        <f>SUM('ILLERIN SEKTOR BAZINDA IHRACATI'!$C1379:$N1379)</f>
        <v>64875.119999999995</v>
      </c>
    </row>
    <row r="1380" spans="1:15" ht="12">
      <c r="A1380" s="1" t="s">
        <v>129</v>
      </c>
      <c r="B1380" s="1" t="s">
        <v>38</v>
      </c>
      <c r="C1380" s="2">
        <v>33790.62</v>
      </c>
      <c r="D1380" s="2">
        <v>75402.28</v>
      </c>
      <c r="E1380" s="2">
        <v>161021.1</v>
      </c>
      <c r="F1380" s="2">
        <v>224856.18</v>
      </c>
      <c r="G1380" s="2">
        <v>92252.38</v>
      </c>
      <c r="H1380" s="2">
        <v>141512.59</v>
      </c>
      <c r="I1380" s="2">
        <v>240780.55</v>
      </c>
      <c r="J1380" s="2">
        <v>130964.96</v>
      </c>
      <c r="K1380" s="2">
        <v>214451.88</v>
      </c>
      <c r="L1380" s="2">
        <v>181638.87</v>
      </c>
      <c r="M1380" s="2">
        <v>330964.83</v>
      </c>
      <c r="N1380" s="2">
        <v>340439.26</v>
      </c>
      <c r="O1380" s="3">
        <f>SUM('ILLERIN SEKTOR BAZINDA IHRACATI'!$C1380:$N1380)</f>
        <v>2168075.5</v>
      </c>
    </row>
    <row r="1381" spans="1:15" ht="12">
      <c r="A1381" s="1" t="s">
        <v>129</v>
      </c>
      <c r="B1381" s="1" t="s">
        <v>39</v>
      </c>
      <c r="C1381" s="2">
        <v>37675078.24</v>
      </c>
      <c r="D1381" s="2">
        <v>54926749.77</v>
      </c>
      <c r="E1381" s="2">
        <v>54007855.06</v>
      </c>
      <c r="F1381" s="2">
        <v>46919148.54</v>
      </c>
      <c r="G1381" s="2">
        <v>61598371.67</v>
      </c>
      <c r="H1381" s="2">
        <v>53495765.01</v>
      </c>
      <c r="I1381" s="2">
        <v>49399705.51</v>
      </c>
      <c r="J1381" s="2">
        <v>55016874.72</v>
      </c>
      <c r="K1381" s="2">
        <v>52354847.48</v>
      </c>
      <c r="L1381" s="2">
        <v>84387686.72</v>
      </c>
      <c r="M1381" s="2">
        <v>73058231.57</v>
      </c>
      <c r="N1381" s="2">
        <v>49997788.82</v>
      </c>
      <c r="O1381" s="3">
        <f>SUM('ILLERIN SEKTOR BAZINDA IHRACATI'!$C1381:$N1381)</f>
        <v>672838103.11</v>
      </c>
    </row>
    <row r="1382" spans="1:15" ht="12">
      <c r="A1382" s="1" t="s">
        <v>129</v>
      </c>
      <c r="B1382" s="1" t="s">
        <v>40</v>
      </c>
      <c r="D1382" s="2">
        <v>4117.04</v>
      </c>
      <c r="E1382" s="2">
        <v>34551.32</v>
      </c>
      <c r="F1382" s="2">
        <v>2500</v>
      </c>
      <c r="H1382" s="2">
        <v>7100</v>
      </c>
      <c r="K1382" s="2">
        <v>394.27</v>
      </c>
      <c r="L1382" s="2">
        <v>750</v>
      </c>
      <c r="M1382" s="2">
        <v>13.3</v>
      </c>
      <c r="O1382" s="3">
        <f>SUM('ILLERIN SEKTOR BAZINDA IHRACATI'!$C1382:$N1382)</f>
        <v>49425.93</v>
      </c>
    </row>
    <row r="1383" spans="1:15" ht="12">
      <c r="A1383" s="1" t="s">
        <v>129</v>
      </c>
      <c r="B1383" s="1" t="s">
        <v>41</v>
      </c>
      <c r="C1383" s="2">
        <v>1203.2</v>
      </c>
      <c r="D1383" s="2">
        <v>19231.5</v>
      </c>
      <c r="E1383" s="2">
        <v>1250</v>
      </c>
      <c r="H1383" s="2">
        <v>19995</v>
      </c>
      <c r="L1383" s="2">
        <v>260</v>
      </c>
      <c r="M1383" s="2">
        <v>487.89</v>
      </c>
      <c r="N1383" s="2">
        <v>26997.6</v>
      </c>
      <c r="O1383" s="3">
        <f>SUM('ILLERIN SEKTOR BAZINDA IHRACATI'!$C1383:$N1383)</f>
        <v>69425.19</v>
      </c>
    </row>
    <row r="1384" spans="1:15" ht="12">
      <c r="A1384" s="1" t="s">
        <v>129</v>
      </c>
      <c r="B1384" s="1" t="s">
        <v>42</v>
      </c>
      <c r="C1384" s="2">
        <v>245081.26</v>
      </c>
      <c r="D1384" s="2">
        <v>207513.85</v>
      </c>
      <c r="E1384" s="2">
        <v>277293.93</v>
      </c>
      <c r="F1384" s="2">
        <v>374243.51</v>
      </c>
      <c r="G1384" s="2">
        <v>394434.32</v>
      </c>
      <c r="H1384" s="2">
        <v>399137.79</v>
      </c>
      <c r="I1384" s="2">
        <v>234085.57</v>
      </c>
      <c r="J1384" s="2">
        <v>660385.9</v>
      </c>
      <c r="K1384" s="2">
        <v>985642.73</v>
      </c>
      <c r="L1384" s="2">
        <v>481367.6</v>
      </c>
      <c r="M1384" s="2">
        <v>272426.76</v>
      </c>
      <c r="N1384" s="2">
        <v>348205.33</v>
      </c>
      <c r="O1384" s="3">
        <f>SUM('ILLERIN SEKTOR BAZINDA IHRACATI'!$C1384:$N1384)</f>
        <v>4879818.55</v>
      </c>
    </row>
    <row r="1385" spans="1:15" ht="12">
      <c r="A1385" s="1" t="s">
        <v>129</v>
      </c>
      <c r="B1385" s="1" t="s">
        <v>43</v>
      </c>
      <c r="C1385" s="2">
        <v>907325.86</v>
      </c>
      <c r="D1385" s="2">
        <v>949855.5</v>
      </c>
      <c r="E1385" s="2">
        <v>292320.25</v>
      </c>
      <c r="F1385" s="2">
        <v>1540273.85</v>
      </c>
      <c r="G1385" s="2">
        <v>1039506.86</v>
      </c>
      <c r="H1385" s="2">
        <v>1107051.95</v>
      </c>
      <c r="I1385" s="2">
        <v>973921.16</v>
      </c>
      <c r="J1385" s="2">
        <v>324539.9</v>
      </c>
      <c r="K1385" s="2">
        <v>460446.8</v>
      </c>
      <c r="L1385" s="2">
        <v>740629.79</v>
      </c>
      <c r="M1385" s="2">
        <v>628294.87</v>
      </c>
      <c r="N1385" s="2">
        <v>970467.03</v>
      </c>
      <c r="O1385" s="3">
        <f>SUM('ILLERIN SEKTOR BAZINDA IHRACATI'!$C1385:$N1385)</f>
        <v>9934633.82</v>
      </c>
    </row>
    <row r="1386" spans="1:15" ht="12">
      <c r="A1386" s="1" t="s">
        <v>129</v>
      </c>
      <c r="B1386" s="1" t="s">
        <v>44</v>
      </c>
      <c r="C1386" s="2">
        <v>899138.27</v>
      </c>
      <c r="D1386" s="2">
        <v>1297303.24</v>
      </c>
      <c r="E1386" s="2">
        <v>1159146.07</v>
      </c>
      <c r="F1386" s="2">
        <v>1301745.48</v>
      </c>
      <c r="G1386" s="2">
        <v>1370829.74</v>
      </c>
      <c r="H1386" s="2">
        <v>1734813.03</v>
      </c>
      <c r="I1386" s="2">
        <v>1766750.94</v>
      </c>
      <c r="J1386" s="2">
        <v>1521035.02</v>
      </c>
      <c r="K1386" s="2">
        <v>1279565.55</v>
      </c>
      <c r="L1386" s="2">
        <v>1520053.87</v>
      </c>
      <c r="M1386" s="2">
        <v>1630570.39</v>
      </c>
      <c r="N1386" s="2">
        <v>1287532.68</v>
      </c>
      <c r="O1386" s="3">
        <f>SUM('ILLERIN SEKTOR BAZINDA IHRACATI'!$C1386:$N1386)</f>
        <v>16768484.280000001</v>
      </c>
    </row>
    <row r="1387" spans="1:15" ht="12">
      <c r="A1387" s="1" t="s">
        <v>129</v>
      </c>
      <c r="B1387" s="1" t="s">
        <v>45</v>
      </c>
      <c r="C1387" s="2">
        <v>271834.56</v>
      </c>
      <c r="D1387" s="2">
        <v>49991.79</v>
      </c>
      <c r="E1387" s="2">
        <v>106223.82</v>
      </c>
      <c r="F1387" s="2">
        <v>61295.81</v>
      </c>
      <c r="G1387" s="2">
        <v>187157.19</v>
      </c>
      <c r="H1387" s="2">
        <v>121802.99</v>
      </c>
      <c r="I1387" s="2">
        <v>100100.5</v>
      </c>
      <c r="J1387" s="2">
        <v>42643.16</v>
      </c>
      <c r="K1387" s="2">
        <v>120566.32</v>
      </c>
      <c r="L1387" s="2">
        <v>191846.84</v>
      </c>
      <c r="M1387" s="2">
        <v>128394.34</v>
      </c>
      <c r="N1387" s="2">
        <v>261212.47</v>
      </c>
      <c r="O1387" s="3">
        <f>SUM('ILLERIN SEKTOR BAZINDA IHRACATI'!$C1387:$N1387)</f>
        <v>1643069.79</v>
      </c>
    </row>
    <row r="1388" spans="1:15" ht="12">
      <c r="A1388" s="1" t="s">
        <v>129</v>
      </c>
      <c r="B1388" s="1" t="s">
        <v>46</v>
      </c>
      <c r="C1388" s="2">
        <v>663663.71</v>
      </c>
      <c r="D1388" s="2">
        <v>286210.89</v>
      </c>
      <c r="E1388" s="2">
        <v>127502.33</v>
      </c>
      <c r="F1388" s="2">
        <v>509177.62</v>
      </c>
      <c r="G1388" s="2">
        <v>945260.87</v>
      </c>
      <c r="H1388" s="2">
        <v>772534.98</v>
      </c>
      <c r="I1388" s="2">
        <v>895569.17</v>
      </c>
      <c r="J1388" s="2">
        <v>565245.1</v>
      </c>
      <c r="K1388" s="2">
        <v>1225945.49</v>
      </c>
      <c r="L1388" s="2">
        <v>418171.98</v>
      </c>
      <c r="M1388" s="2">
        <v>919615.47</v>
      </c>
      <c r="N1388" s="2">
        <v>429740.79</v>
      </c>
      <c r="O1388" s="3">
        <f>SUM('ILLERIN SEKTOR BAZINDA IHRACATI'!$C1388:$N1388)</f>
        <v>7758638.4</v>
      </c>
    </row>
    <row r="1389" spans="1:15" ht="12">
      <c r="A1389" s="1" t="s">
        <v>129</v>
      </c>
      <c r="B1389" s="1" t="s">
        <v>47</v>
      </c>
      <c r="C1389" s="2">
        <v>1152053.26</v>
      </c>
      <c r="D1389" s="2">
        <v>693086.68</v>
      </c>
      <c r="E1389" s="2">
        <v>673802.45</v>
      </c>
      <c r="F1389" s="2">
        <v>1104588</v>
      </c>
      <c r="G1389" s="2">
        <v>1214972.54</v>
      </c>
      <c r="H1389" s="2">
        <v>1155943.35</v>
      </c>
      <c r="I1389" s="2">
        <v>1127621.4</v>
      </c>
      <c r="J1389" s="2">
        <v>1277984.13</v>
      </c>
      <c r="K1389" s="2">
        <v>1417541.67</v>
      </c>
      <c r="L1389" s="2">
        <v>808218.86</v>
      </c>
      <c r="M1389" s="2">
        <v>750110.48</v>
      </c>
      <c r="N1389" s="2">
        <v>1215326.26</v>
      </c>
      <c r="O1389" s="3">
        <f>SUM('ILLERIN SEKTOR BAZINDA IHRACATI'!$C1389:$N1389)</f>
        <v>12591249.079999998</v>
      </c>
    </row>
    <row r="1390" spans="1:15" ht="12">
      <c r="A1390" s="1" t="s">
        <v>129</v>
      </c>
      <c r="B1390" s="1" t="s">
        <v>48</v>
      </c>
      <c r="C1390" s="2">
        <v>13561.04</v>
      </c>
      <c r="D1390" s="2">
        <v>5804.24</v>
      </c>
      <c r="E1390" s="2">
        <v>503.3</v>
      </c>
      <c r="F1390" s="2">
        <v>15465.69</v>
      </c>
      <c r="G1390" s="2">
        <v>65696.99</v>
      </c>
      <c r="H1390" s="2">
        <v>16391.09</v>
      </c>
      <c r="I1390" s="2">
        <v>13225.2</v>
      </c>
      <c r="J1390" s="2">
        <v>6940.77</v>
      </c>
      <c r="K1390" s="2">
        <v>14340.9</v>
      </c>
      <c r="L1390" s="2">
        <v>18377.48</v>
      </c>
      <c r="M1390" s="2">
        <v>9847.89</v>
      </c>
      <c r="N1390" s="2">
        <v>39288.18</v>
      </c>
      <c r="O1390" s="3">
        <f>SUM('ILLERIN SEKTOR BAZINDA IHRACATI'!$C1390:$N1390)</f>
        <v>219442.77000000002</v>
      </c>
    </row>
    <row r="1391" spans="1:15" ht="12">
      <c r="A1391" s="1" t="s">
        <v>129</v>
      </c>
      <c r="B1391" s="1" t="s">
        <v>49</v>
      </c>
      <c r="C1391" s="2">
        <v>5838382.15</v>
      </c>
      <c r="D1391" s="2">
        <v>45300.67</v>
      </c>
      <c r="G1391" s="2">
        <v>15340.6</v>
      </c>
      <c r="H1391" s="2">
        <v>46759.84</v>
      </c>
      <c r="I1391" s="2">
        <v>115296.89</v>
      </c>
      <c r="J1391" s="2">
        <v>83261.99</v>
      </c>
      <c r="K1391" s="2">
        <v>90831.14</v>
      </c>
      <c r="L1391" s="2">
        <v>230935.38</v>
      </c>
      <c r="M1391" s="2">
        <v>558856.55</v>
      </c>
      <c r="N1391" s="2">
        <v>313919.17</v>
      </c>
      <c r="O1391" s="3">
        <f>SUM('ILLERIN SEKTOR BAZINDA IHRACATI'!$C1391:$N1391)</f>
        <v>7338884.379999999</v>
      </c>
    </row>
    <row r="1392" spans="1:15" ht="12">
      <c r="A1392" s="1" t="s">
        <v>129</v>
      </c>
      <c r="B1392" s="1" t="s">
        <v>50</v>
      </c>
      <c r="C1392" s="2">
        <v>6059.45</v>
      </c>
      <c r="E1392" s="2">
        <v>955.2</v>
      </c>
      <c r="G1392" s="2">
        <v>50667.53</v>
      </c>
      <c r="H1392" s="2">
        <v>3375</v>
      </c>
      <c r="J1392" s="2">
        <v>55113.73</v>
      </c>
      <c r="O1392" s="3">
        <f>SUM('ILLERIN SEKTOR BAZINDA IHRACATI'!$C1392:$N1392)</f>
        <v>116170.91</v>
      </c>
    </row>
    <row r="1393" spans="1:15" ht="12">
      <c r="A1393" s="1" t="s">
        <v>129</v>
      </c>
      <c r="B1393" s="1" t="s">
        <v>51</v>
      </c>
      <c r="C1393" s="2">
        <v>1996378.35</v>
      </c>
      <c r="D1393" s="2">
        <v>2369508.62</v>
      </c>
      <c r="E1393" s="2">
        <v>2919999.81</v>
      </c>
      <c r="F1393" s="2">
        <v>3178508.42</v>
      </c>
      <c r="G1393" s="2">
        <v>3329650.76</v>
      </c>
      <c r="H1393" s="2">
        <v>3688554.86</v>
      </c>
      <c r="I1393" s="2">
        <v>3478303.87</v>
      </c>
      <c r="J1393" s="2">
        <v>3163854.41</v>
      </c>
      <c r="K1393" s="2">
        <v>3995683.28</v>
      </c>
      <c r="L1393" s="2">
        <v>4258560.23</v>
      </c>
      <c r="M1393" s="2">
        <v>4088827.43</v>
      </c>
      <c r="N1393" s="2">
        <v>3134616.13</v>
      </c>
      <c r="O1393" s="3">
        <f>SUM('ILLERIN SEKTOR BAZINDA IHRACATI'!$C1393:$N1393)</f>
        <v>39602446.17000001</v>
      </c>
    </row>
    <row r="1394" spans="1:15" ht="12">
      <c r="A1394" s="1" t="s">
        <v>129</v>
      </c>
      <c r="B1394" s="1" t="s">
        <v>52</v>
      </c>
      <c r="C1394" s="2">
        <v>48079.32</v>
      </c>
      <c r="D1394" s="2">
        <v>16635.66</v>
      </c>
      <c r="E1394" s="2">
        <v>342090.23</v>
      </c>
      <c r="F1394" s="2">
        <v>36776.82</v>
      </c>
      <c r="G1394" s="2">
        <v>74214</v>
      </c>
      <c r="H1394" s="2">
        <v>120436.28</v>
      </c>
      <c r="I1394" s="2">
        <v>72096.86</v>
      </c>
      <c r="J1394" s="2">
        <v>348146.47</v>
      </c>
      <c r="K1394" s="2">
        <v>73497.12</v>
      </c>
      <c r="L1394" s="2">
        <v>283980.52</v>
      </c>
      <c r="M1394" s="2">
        <v>148551.65</v>
      </c>
      <c r="N1394" s="2">
        <v>47802.89</v>
      </c>
      <c r="O1394" s="3">
        <f>SUM('ILLERIN SEKTOR BAZINDA IHRACATI'!$C1394:$N1394)</f>
        <v>1612307.8199999996</v>
      </c>
    </row>
    <row r="1395" spans="1:15" ht="12">
      <c r="A1395" s="1" t="s">
        <v>129</v>
      </c>
      <c r="B1395" s="1" t="s">
        <v>61</v>
      </c>
      <c r="C1395" s="2">
        <v>17869.54</v>
      </c>
      <c r="D1395" s="2">
        <v>3820.6</v>
      </c>
      <c r="F1395" s="2">
        <v>5530.94</v>
      </c>
      <c r="G1395" s="2">
        <v>15729.34</v>
      </c>
      <c r="I1395" s="2">
        <v>11419.09</v>
      </c>
      <c r="J1395" s="2">
        <v>14469.38</v>
      </c>
      <c r="K1395" s="2">
        <v>50905.48</v>
      </c>
      <c r="M1395" s="2">
        <v>100</v>
      </c>
      <c r="N1395" s="2">
        <v>1731.4</v>
      </c>
      <c r="O1395" s="3">
        <f>SUM('ILLERIN SEKTOR BAZINDA IHRACATI'!$C1395:$N1395)</f>
        <v>121575.76999999999</v>
      </c>
    </row>
    <row r="1396" spans="1:15" ht="12">
      <c r="A1396" s="1" t="s">
        <v>129</v>
      </c>
      <c r="B1396" s="1" t="s">
        <v>53</v>
      </c>
      <c r="C1396" s="2">
        <v>25152512.83</v>
      </c>
      <c r="D1396" s="2">
        <v>29798849.13</v>
      </c>
      <c r="E1396" s="2">
        <v>27269403.49</v>
      </c>
      <c r="F1396" s="2">
        <v>30615122</v>
      </c>
      <c r="G1396" s="2">
        <v>43531456.33</v>
      </c>
      <c r="H1396" s="2">
        <v>27101928.86</v>
      </c>
      <c r="I1396" s="2">
        <v>16662073.74</v>
      </c>
      <c r="J1396" s="2">
        <v>13858047</v>
      </c>
      <c r="K1396" s="2">
        <v>15721902</v>
      </c>
      <c r="L1396" s="2">
        <v>29961108.81</v>
      </c>
      <c r="M1396" s="2">
        <v>37545561.18</v>
      </c>
      <c r="N1396" s="2">
        <v>47520414.52</v>
      </c>
      <c r="O1396" s="3">
        <f>SUM('ILLERIN SEKTOR BAZINDA IHRACATI'!$C1396:$N1396)</f>
        <v>344738379.89</v>
      </c>
    </row>
    <row r="1397" spans="1:15" ht="12">
      <c r="A1397" s="1" t="s">
        <v>129</v>
      </c>
      <c r="B1397" s="1" t="s">
        <v>54</v>
      </c>
      <c r="D1397" s="2">
        <v>36896.37</v>
      </c>
      <c r="E1397" s="2">
        <v>4349</v>
      </c>
      <c r="F1397" s="2">
        <v>12964.2</v>
      </c>
      <c r="G1397" s="2">
        <v>3379.6</v>
      </c>
      <c r="H1397" s="2">
        <v>37.5</v>
      </c>
      <c r="I1397" s="2">
        <v>14200</v>
      </c>
      <c r="J1397" s="2">
        <v>11087</v>
      </c>
      <c r="M1397" s="2">
        <v>10562.48</v>
      </c>
      <c r="N1397" s="2">
        <v>11496.8</v>
      </c>
      <c r="O1397" s="3">
        <f>SUM('ILLERIN SEKTOR BAZINDA IHRACATI'!$C1397:$N1397)</f>
        <v>104972.95000000001</v>
      </c>
    </row>
    <row r="1398" spans="1:15" ht="12">
      <c r="A1398" s="1" t="s">
        <v>130</v>
      </c>
      <c r="B1398" s="1" t="s">
        <v>31</v>
      </c>
      <c r="C1398" s="2">
        <v>18178.37</v>
      </c>
      <c r="D1398" s="2">
        <v>49715.48</v>
      </c>
      <c r="E1398" s="2">
        <v>5900.94</v>
      </c>
      <c r="F1398" s="2">
        <v>12818.88</v>
      </c>
      <c r="G1398" s="2">
        <v>6301.31</v>
      </c>
      <c r="H1398" s="2">
        <v>19685.83</v>
      </c>
      <c r="I1398" s="2">
        <v>29911.21</v>
      </c>
      <c r="J1398" s="2">
        <v>16322.34</v>
      </c>
      <c r="K1398" s="2">
        <v>2291.03</v>
      </c>
      <c r="L1398" s="2">
        <v>21581.88</v>
      </c>
      <c r="M1398" s="2">
        <v>15847.35</v>
      </c>
      <c r="N1398" s="2">
        <v>13113.58</v>
      </c>
      <c r="O1398" s="3">
        <f>SUM('ILLERIN SEKTOR BAZINDA IHRACATI'!$C1398:$N1398)</f>
        <v>211668.2</v>
      </c>
    </row>
    <row r="1399" spans="1:15" ht="12">
      <c r="A1399" s="1" t="s">
        <v>130</v>
      </c>
      <c r="B1399" s="1" t="s">
        <v>32</v>
      </c>
      <c r="C1399" s="2">
        <v>1171145.32</v>
      </c>
      <c r="D1399" s="2">
        <v>1220319.13</v>
      </c>
      <c r="E1399" s="2">
        <v>1320894.53</v>
      </c>
      <c r="F1399" s="2">
        <v>1423402.7</v>
      </c>
      <c r="G1399" s="2">
        <v>1739264.38</v>
      </c>
      <c r="H1399" s="2">
        <v>1779728.57</v>
      </c>
      <c r="I1399" s="2">
        <v>1513412.77</v>
      </c>
      <c r="J1399" s="2">
        <v>1616894.92</v>
      </c>
      <c r="K1399" s="2">
        <v>1169059.74</v>
      </c>
      <c r="L1399" s="2">
        <v>1622209.24</v>
      </c>
      <c r="M1399" s="2">
        <v>1261281.18</v>
      </c>
      <c r="N1399" s="2">
        <v>1572817.97</v>
      </c>
      <c r="O1399" s="3">
        <f>SUM('ILLERIN SEKTOR BAZINDA IHRACATI'!$C1399:$N1399)</f>
        <v>17410430.45</v>
      </c>
    </row>
    <row r="1400" spans="1:15" ht="12">
      <c r="A1400" s="1" t="s">
        <v>130</v>
      </c>
      <c r="B1400" s="1" t="s">
        <v>34</v>
      </c>
      <c r="F1400" s="2">
        <v>200</v>
      </c>
      <c r="H1400" s="2">
        <v>25950.73</v>
      </c>
      <c r="J1400" s="2">
        <v>79.45</v>
      </c>
      <c r="O1400" s="3">
        <f>SUM('ILLERIN SEKTOR BAZINDA IHRACATI'!$C1400:$N1400)</f>
        <v>26230.18</v>
      </c>
    </row>
    <row r="1401" spans="1:15" ht="12">
      <c r="A1401" s="1" t="s">
        <v>130</v>
      </c>
      <c r="B1401" s="1" t="s">
        <v>35</v>
      </c>
      <c r="C1401" s="2">
        <v>6.81</v>
      </c>
      <c r="D1401" s="2">
        <v>69276.58</v>
      </c>
      <c r="E1401" s="2">
        <v>250896.76</v>
      </c>
      <c r="F1401" s="2">
        <v>341044.28</v>
      </c>
      <c r="G1401" s="2">
        <v>205117.79</v>
      </c>
      <c r="H1401" s="2">
        <v>189842.62</v>
      </c>
      <c r="I1401" s="2">
        <v>47339.18</v>
      </c>
      <c r="J1401" s="2">
        <v>450490.79</v>
      </c>
      <c r="K1401" s="2">
        <v>506060.34</v>
      </c>
      <c r="L1401" s="2">
        <v>710671.82</v>
      </c>
      <c r="M1401" s="2">
        <v>377232.3</v>
      </c>
      <c r="N1401" s="2">
        <v>366484.67</v>
      </c>
      <c r="O1401" s="3">
        <f>SUM('ILLERIN SEKTOR BAZINDA IHRACATI'!$C1401:$N1401)</f>
        <v>3514463.94</v>
      </c>
    </row>
    <row r="1402" spans="1:15" ht="12">
      <c r="A1402" s="1" t="s">
        <v>130</v>
      </c>
      <c r="B1402" s="1" t="s">
        <v>36</v>
      </c>
      <c r="C1402" s="2">
        <v>354619.75</v>
      </c>
      <c r="D1402" s="2">
        <v>69060.7</v>
      </c>
      <c r="E1402" s="2">
        <v>110427.49</v>
      </c>
      <c r="F1402" s="2">
        <v>179766.16</v>
      </c>
      <c r="G1402" s="2">
        <v>76105.4</v>
      </c>
      <c r="H1402" s="2">
        <v>102488</v>
      </c>
      <c r="I1402" s="2">
        <v>165127.36</v>
      </c>
      <c r="J1402" s="2">
        <v>426562.07</v>
      </c>
      <c r="K1402" s="2">
        <v>168382.7</v>
      </c>
      <c r="L1402" s="2">
        <v>216738.19</v>
      </c>
      <c r="M1402" s="2">
        <v>150962.79</v>
      </c>
      <c r="N1402" s="2">
        <v>196183.46</v>
      </c>
      <c r="O1402" s="3">
        <f>SUM('ILLERIN SEKTOR BAZINDA IHRACATI'!$C1402:$N1402)</f>
        <v>2216424.0700000003</v>
      </c>
    </row>
    <row r="1403" spans="1:15" ht="12">
      <c r="A1403" s="1" t="s">
        <v>130</v>
      </c>
      <c r="B1403" s="1" t="s">
        <v>38</v>
      </c>
      <c r="D1403" s="2">
        <v>22660.3</v>
      </c>
      <c r="E1403" s="2">
        <v>748.34</v>
      </c>
      <c r="H1403" s="2">
        <v>511.71</v>
      </c>
      <c r="I1403" s="2">
        <v>23086.5</v>
      </c>
      <c r="J1403" s="2">
        <v>15.88</v>
      </c>
      <c r="L1403" s="2">
        <v>848.2</v>
      </c>
      <c r="M1403" s="2">
        <v>584.39</v>
      </c>
      <c r="N1403" s="2">
        <v>5191.86</v>
      </c>
      <c r="O1403" s="3">
        <f>SUM('ILLERIN SEKTOR BAZINDA IHRACATI'!$C1403:$N1403)</f>
        <v>53647.17999999999</v>
      </c>
    </row>
    <row r="1404" spans="1:15" ht="12">
      <c r="A1404" s="1" t="s">
        <v>130</v>
      </c>
      <c r="B1404" s="1" t="s">
        <v>41</v>
      </c>
      <c r="C1404" s="2">
        <v>25906.35</v>
      </c>
      <c r="D1404" s="2">
        <v>167144.86</v>
      </c>
      <c r="E1404" s="2">
        <v>5852.13</v>
      </c>
      <c r="F1404" s="2">
        <v>60562.98</v>
      </c>
      <c r="G1404" s="2">
        <v>77717.34</v>
      </c>
      <c r="H1404" s="2">
        <v>39192.06</v>
      </c>
      <c r="I1404" s="2">
        <v>18594</v>
      </c>
      <c r="J1404" s="2">
        <v>41024.94</v>
      </c>
      <c r="K1404" s="2">
        <v>297790.01</v>
      </c>
      <c r="L1404" s="2">
        <v>89249.74</v>
      </c>
      <c r="M1404" s="2">
        <v>37426.6</v>
      </c>
      <c r="N1404" s="2">
        <v>139384.27</v>
      </c>
      <c r="O1404" s="3">
        <f>SUM('ILLERIN SEKTOR BAZINDA IHRACATI'!$C1404:$N1404)</f>
        <v>999845.28</v>
      </c>
    </row>
    <row r="1405" spans="1:15" ht="12">
      <c r="A1405" s="1" t="s">
        <v>130</v>
      </c>
      <c r="B1405" s="1" t="s">
        <v>42</v>
      </c>
      <c r="C1405" s="2">
        <v>3648680</v>
      </c>
      <c r="D1405" s="2">
        <v>3044353.82</v>
      </c>
      <c r="E1405" s="2">
        <v>2126754.6</v>
      </c>
      <c r="F1405" s="2">
        <v>1660356.82</v>
      </c>
      <c r="G1405" s="2">
        <v>2025691.56</v>
      </c>
      <c r="H1405" s="2">
        <v>2381472.61</v>
      </c>
      <c r="I1405" s="2">
        <v>2900565.79</v>
      </c>
      <c r="J1405" s="2">
        <v>3204426.56</v>
      </c>
      <c r="K1405" s="2">
        <v>2884243.09</v>
      </c>
      <c r="L1405" s="2">
        <v>4307871.03</v>
      </c>
      <c r="M1405" s="2">
        <v>3179354.22</v>
      </c>
      <c r="N1405" s="2">
        <v>4880112.89</v>
      </c>
      <c r="O1405" s="3">
        <f>SUM('ILLERIN SEKTOR BAZINDA IHRACATI'!$C1405:$N1405)</f>
        <v>36243882.989999995</v>
      </c>
    </row>
    <row r="1406" spans="1:15" ht="12">
      <c r="A1406" s="1" t="s">
        <v>130</v>
      </c>
      <c r="B1406" s="1" t="s">
        <v>43</v>
      </c>
      <c r="C1406" s="2">
        <v>50817.78</v>
      </c>
      <c r="D1406" s="2">
        <v>25894.54</v>
      </c>
      <c r="E1406" s="2">
        <v>144946.22</v>
      </c>
      <c r="F1406" s="2">
        <v>69266.8</v>
      </c>
      <c r="G1406" s="2">
        <v>88989.65</v>
      </c>
      <c r="H1406" s="2">
        <v>48159.89</v>
      </c>
      <c r="I1406" s="2">
        <v>106917.54</v>
      </c>
      <c r="J1406" s="2">
        <v>101936.4</v>
      </c>
      <c r="K1406" s="2">
        <v>62904.3</v>
      </c>
      <c r="L1406" s="2">
        <v>73062.6</v>
      </c>
      <c r="M1406" s="2">
        <v>62251</v>
      </c>
      <c r="N1406" s="2">
        <v>143495.93</v>
      </c>
      <c r="O1406" s="3">
        <f>SUM('ILLERIN SEKTOR BAZINDA IHRACATI'!$C1406:$N1406)</f>
        <v>978642.6500000001</v>
      </c>
    </row>
    <row r="1407" spans="1:15" ht="12">
      <c r="A1407" s="1" t="s">
        <v>130</v>
      </c>
      <c r="B1407" s="1" t="s">
        <v>44</v>
      </c>
      <c r="C1407" s="2">
        <v>147765.03</v>
      </c>
      <c r="D1407" s="2">
        <v>118557.7</v>
      </c>
      <c r="E1407" s="2">
        <v>293320.75</v>
      </c>
      <c r="F1407" s="2">
        <v>296254.61</v>
      </c>
      <c r="G1407" s="2">
        <v>233158.41</v>
      </c>
      <c r="H1407" s="2">
        <v>373005.24</v>
      </c>
      <c r="I1407" s="2">
        <v>185119.64</v>
      </c>
      <c r="J1407" s="2">
        <v>343573.07</v>
      </c>
      <c r="K1407" s="2">
        <v>338120.69</v>
      </c>
      <c r="L1407" s="2">
        <v>270714.05</v>
      </c>
      <c r="M1407" s="2">
        <v>474653.32</v>
      </c>
      <c r="N1407" s="2">
        <v>353318.55</v>
      </c>
      <c r="O1407" s="3">
        <f>SUM('ILLERIN SEKTOR BAZINDA IHRACATI'!$C1407:$N1407)</f>
        <v>3427561.0599999996</v>
      </c>
    </row>
    <row r="1408" spans="1:15" ht="12">
      <c r="A1408" s="1" t="s">
        <v>130</v>
      </c>
      <c r="B1408" s="1" t="s">
        <v>45</v>
      </c>
      <c r="D1408" s="2">
        <v>2830.28</v>
      </c>
      <c r="E1408" s="2">
        <v>14049.11</v>
      </c>
      <c r="H1408" s="2">
        <v>13373.78</v>
      </c>
      <c r="O1408" s="3">
        <f>SUM('ILLERIN SEKTOR BAZINDA IHRACATI'!$C1408:$N1408)</f>
        <v>30253.17</v>
      </c>
    </row>
    <row r="1409" spans="1:15" ht="12">
      <c r="A1409" s="1" t="s">
        <v>130</v>
      </c>
      <c r="B1409" s="1" t="s">
        <v>46</v>
      </c>
      <c r="C1409" s="2">
        <v>284398.39</v>
      </c>
      <c r="D1409" s="2">
        <v>214517.99</v>
      </c>
      <c r="E1409" s="2">
        <v>352837.04</v>
      </c>
      <c r="F1409" s="2">
        <v>636879.97</v>
      </c>
      <c r="G1409" s="2">
        <v>505290.54</v>
      </c>
      <c r="H1409" s="2">
        <v>340413.54</v>
      </c>
      <c r="I1409" s="2">
        <v>481151.04</v>
      </c>
      <c r="J1409" s="2">
        <v>1181852.71</v>
      </c>
      <c r="K1409" s="2">
        <v>638233.35</v>
      </c>
      <c r="L1409" s="2">
        <v>500802.23</v>
      </c>
      <c r="M1409" s="2">
        <v>460177.63</v>
      </c>
      <c r="N1409" s="2">
        <v>733916.18</v>
      </c>
      <c r="O1409" s="3">
        <f>SUM('ILLERIN SEKTOR BAZINDA IHRACATI'!$C1409:$N1409)</f>
        <v>6330470.6099999985</v>
      </c>
    </row>
    <row r="1410" spans="1:15" ht="12">
      <c r="A1410" s="1" t="s">
        <v>130</v>
      </c>
      <c r="B1410" s="1" t="s">
        <v>47</v>
      </c>
      <c r="C1410" s="2">
        <v>4386.68</v>
      </c>
      <c r="D1410" s="2">
        <v>69322</v>
      </c>
      <c r="E1410" s="2">
        <v>24747.92</v>
      </c>
      <c r="F1410" s="2">
        <v>374915.78</v>
      </c>
      <c r="G1410" s="2">
        <v>45856.54</v>
      </c>
      <c r="H1410" s="2">
        <v>220426.55</v>
      </c>
      <c r="I1410" s="2">
        <v>141501.35</v>
      </c>
      <c r="J1410" s="2">
        <v>179702.41</v>
      </c>
      <c r="K1410" s="2">
        <v>84260</v>
      </c>
      <c r="L1410" s="2">
        <v>529738.27</v>
      </c>
      <c r="M1410" s="2">
        <v>261358.8</v>
      </c>
      <c r="N1410" s="2">
        <v>231592.67</v>
      </c>
      <c r="O1410" s="3">
        <f>SUM('ILLERIN SEKTOR BAZINDA IHRACATI'!$C1410:$N1410)</f>
        <v>2167808.97</v>
      </c>
    </row>
    <row r="1411" spans="1:15" ht="12">
      <c r="A1411" s="1" t="s">
        <v>130</v>
      </c>
      <c r="B1411" s="1" t="s">
        <v>48</v>
      </c>
      <c r="C1411" s="2">
        <v>289295.53</v>
      </c>
      <c r="D1411" s="2">
        <v>58217.94</v>
      </c>
      <c r="E1411" s="2">
        <v>400110.97</v>
      </c>
      <c r="F1411" s="2">
        <v>203122.93</v>
      </c>
      <c r="G1411" s="2">
        <v>286888.23</v>
      </c>
      <c r="H1411" s="2">
        <v>355121.65</v>
      </c>
      <c r="I1411" s="2">
        <v>113044.26</v>
      </c>
      <c r="J1411" s="2">
        <v>534308.34</v>
      </c>
      <c r="K1411" s="2">
        <v>801682.87</v>
      </c>
      <c r="L1411" s="2">
        <v>630231.16</v>
      </c>
      <c r="M1411" s="2">
        <v>923183.17</v>
      </c>
      <c r="N1411" s="2">
        <v>563669.7</v>
      </c>
      <c r="O1411" s="3">
        <f>SUM('ILLERIN SEKTOR BAZINDA IHRACATI'!$C1411:$N1411)</f>
        <v>5158876.750000001</v>
      </c>
    </row>
    <row r="1412" spans="1:15" ht="12">
      <c r="A1412" s="1" t="s">
        <v>130</v>
      </c>
      <c r="B1412" s="1" t="s">
        <v>49</v>
      </c>
      <c r="C1412" s="2">
        <v>42550</v>
      </c>
      <c r="E1412" s="2">
        <v>98325</v>
      </c>
      <c r="F1412" s="2">
        <v>102000</v>
      </c>
      <c r="G1412" s="2">
        <v>92000</v>
      </c>
      <c r="H1412" s="2">
        <v>59238.77</v>
      </c>
      <c r="I1412" s="2">
        <v>91080</v>
      </c>
      <c r="J1412" s="2">
        <v>115650</v>
      </c>
      <c r="K1412" s="2">
        <v>254650</v>
      </c>
      <c r="L1412" s="2">
        <v>788375</v>
      </c>
      <c r="M1412" s="2">
        <v>284525</v>
      </c>
      <c r="N1412" s="2">
        <v>479675</v>
      </c>
      <c r="O1412" s="3">
        <f>SUM('ILLERIN SEKTOR BAZINDA IHRACATI'!$C1412:$N1412)</f>
        <v>2408068.77</v>
      </c>
    </row>
    <row r="1413" spans="1:15" ht="12">
      <c r="A1413" s="1" t="s">
        <v>130</v>
      </c>
      <c r="B1413" s="1" t="s">
        <v>50</v>
      </c>
      <c r="C1413" s="2">
        <v>34526.57</v>
      </c>
      <c r="D1413" s="2">
        <v>18984.55</v>
      </c>
      <c r="H1413" s="2">
        <v>35796.6</v>
      </c>
      <c r="I1413" s="2">
        <v>46337.08</v>
      </c>
      <c r="J1413" s="2">
        <v>58816.62</v>
      </c>
      <c r="K1413" s="2">
        <v>87814.09</v>
      </c>
      <c r="L1413" s="2">
        <v>107400.9</v>
      </c>
      <c r="M1413" s="2">
        <v>70612.99</v>
      </c>
      <c r="N1413" s="2">
        <v>54464.88</v>
      </c>
      <c r="O1413" s="3">
        <f>SUM('ILLERIN SEKTOR BAZINDA IHRACATI'!$C1413:$N1413)</f>
        <v>514754.28</v>
      </c>
    </row>
    <row r="1414" spans="1:15" ht="12">
      <c r="A1414" s="1" t="s">
        <v>130</v>
      </c>
      <c r="B1414" s="1" t="s">
        <v>51</v>
      </c>
      <c r="C1414" s="2">
        <v>27230.85</v>
      </c>
      <c r="D1414" s="2">
        <v>21451.46</v>
      </c>
      <c r="E1414" s="2">
        <v>14348.27</v>
      </c>
      <c r="F1414" s="2">
        <v>53792.28</v>
      </c>
      <c r="H1414" s="2">
        <v>42110.57</v>
      </c>
      <c r="K1414" s="2">
        <v>18365.07</v>
      </c>
      <c r="O1414" s="3">
        <f>SUM('ILLERIN SEKTOR BAZINDA IHRACATI'!$C1414:$N1414)</f>
        <v>177298.5</v>
      </c>
    </row>
    <row r="1415" spans="1:15" ht="12">
      <c r="A1415" s="1" t="s">
        <v>130</v>
      </c>
      <c r="B1415" s="1" t="s">
        <v>52</v>
      </c>
      <c r="C1415" s="2">
        <v>4997631.58</v>
      </c>
      <c r="D1415" s="2">
        <v>5951409.32</v>
      </c>
      <c r="E1415" s="2">
        <v>7379019.23</v>
      </c>
      <c r="F1415" s="2">
        <v>6098381.34</v>
      </c>
      <c r="G1415" s="2">
        <v>6664141.29</v>
      </c>
      <c r="H1415" s="2">
        <v>6472561.13</v>
      </c>
      <c r="I1415" s="2">
        <v>4963701.94</v>
      </c>
      <c r="J1415" s="2">
        <v>5830317.68</v>
      </c>
      <c r="K1415" s="2">
        <v>6092196.22</v>
      </c>
      <c r="L1415" s="2">
        <v>7607463.49</v>
      </c>
      <c r="M1415" s="2">
        <v>6039053.35</v>
      </c>
      <c r="N1415" s="2">
        <v>5708698.9</v>
      </c>
      <c r="O1415" s="3">
        <f>SUM('ILLERIN SEKTOR BAZINDA IHRACATI'!$C1415:$N1415)</f>
        <v>73804575.47</v>
      </c>
    </row>
    <row r="1416" spans="1:15" ht="12">
      <c r="A1416" s="1" t="s">
        <v>131</v>
      </c>
      <c r="B1416" s="1" t="s">
        <v>31</v>
      </c>
      <c r="C1416" s="2">
        <v>140248.76</v>
      </c>
      <c r="D1416" s="2">
        <v>343374.25</v>
      </c>
      <c r="E1416" s="2">
        <v>333245.22</v>
      </c>
      <c r="F1416" s="2">
        <v>315396.08</v>
      </c>
      <c r="G1416" s="2">
        <v>306733.54</v>
      </c>
      <c r="H1416" s="2">
        <v>140073.3</v>
      </c>
      <c r="I1416" s="2">
        <v>124586.78</v>
      </c>
      <c r="J1416" s="2">
        <v>598503.18</v>
      </c>
      <c r="K1416" s="2">
        <v>373426.7</v>
      </c>
      <c r="L1416" s="2">
        <v>81096.33</v>
      </c>
      <c r="M1416" s="2">
        <v>169372.3</v>
      </c>
      <c r="N1416" s="2">
        <v>323526.5</v>
      </c>
      <c r="O1416" s="3">
        <f>SUM('ILLERIN SEKTOR BAZINDA IHRACATI'!$C1416:$N1416)</f>
        <v>3249582.9400000004</v>
      </c>
    </row>
    <row r="1417" spans="1:15" ht="12">
      <c r="A1417" s="1" t="s">
        <v>131</v>
      </c>
      <c r="B1417" s="1" t="s">
        <v>32</v>
      </c>
      <c r="C1417" s="2">
        <v>48397.96</v>
      </c>
      <c r="D1417" s="2">
        <v>36359.33</v>
      </c>
      <c r="E1417" s="2">
        <v>48615.02</v>
      </c>
      <c r="F1417" s="2">
        <v>41314</v>
      </c>
      <c r="G1417" s="2">
        <v>48506.09</v>
      </c>
      <c r="H1417" s="2">
        <v>132.33</v>
      </c>
      <c r="I1417" s="2">
        <v>130245.76</v>
      </c>
      <c r="J1417" s="2">
        <v>215430.98</v>
      </c>
      <c r="K1417" s="2">
        <v>28353.51</v>
      </c>
      <c r="L1417" s="2">
        <v>33196.4</v>
      </c>
      <c r="M1417" s="2">
        <v>1853.49</v>
      </c>
      <c r="N1417" s="2">
        <v>54864.76</v>
      </c>
      <c r="O1417" s="3">
        <f>SUM('ILLERIN SEKTOR BAZINDA IHRACATI'!$C1417:$N1417)</f>
        <v>687269.63</v>
      </c>
    </row>
    <row r="1418" spans="1:15" ht="12">
      <c r="A1418" s="1" t="s">
        <v>131</v>
      </c>
      <c r="B1418" s="1" t="s">
        <v>33</v>
      </c>
      <c r="D1418" s="2">
        <v>585.3</v>
      </c>
      <c r="E1418" s="2">
        <v>856.36</v>
      </c>
      <c r="F1418" s="2">
        <v>1520.38</v>
      </c>
      <c r="G1418" s="2">
        <v>101.6</v>
      </c>
      <c r="H1418" s="2">
        <v>645.93</v>
      </c>
      <c r="I1418" s="2">
        <v>977.26</v>
      </c>
      <c r="J1418" s="2">
        <v>659.74</v>
      </c>
      <c r="K1418" s="2">
        <v>285.36</v>
      </c>
      <c r="L1418" s="2">
        <v>1642.93</v>
      </c>
      <c r="M1418" s="2">
        <v>2557.61</v>
      </c>
      <c r="N1418" s="2">
        <v>146.92</v>
      </c>
      <c r="O1418" s="3">
        <f>SUM('ILLERIN SEKTOR BAZINDA IHRACATI'!$C1418:$N1418)</f>
        <v>9979.39</v>
      </c>
    </row>
    <row r="1419" spans="1:15" ht="12">
      <c r="A1419" s="1" t="s">
        <v>131</v>
      </c>
      <c r="B1419" s="1" t="s">
        <v>34</v>
      </c>
      <c r="C1419" s="2">
        <v>553540.02</v>
      </c>
      <c r="D1419" s="2">
        <v>416016.33</v>
      </c>
      <c r="E1419" s="2">
        <v>374600.24</v>
      </c>
      <c r="F1419" s="2">
        <v>444860.22</v>
      </c>
      <c r="G1419" s="2">
        <v>391692.54</v>
      </c>
      <c r="H1419" s="2">
        <v>194752.61</v>
      </c>
      <c r="I1419" s="2">
        <v>160451.46</v>
      </c>
      <c r="J1419" s="2">
        <v>152625.15</v>
      </c>
      <c r="K1419" s="2">
        <v>102405.59</v>
      </c>
      <c r="L1419" s="2">
        <v>220139.89</v>
      </c>
      <c r="M1419" s="2">
        <v>234431.95</v>
      </c>
      <c r="N1419" s="2">
        <v>84548.29</v>
      </c>
      <c r="O1419" s="3">
        <f>SUM('ILLERIN SEKTOR BAZINDA IHRACATI'!$C1419:$N1419)</f>
        <v>3330064.29</v>
      </c>
    </row>
    <row r="1420" spans="1:15" ht="12">
      <c r="A1420" s="1" t="s">
        <v>131</v>
      </c>
      <c r="B1420" s="1" t="s">
        <v>35</v>
      </c>
      <c r="C1420" s="2">
        <v>120266.37</v>
      </c>
      <c r="D1420" s="2">
        <v>125836.35</v>
      </c>
      <c r="E1420" s="2">
        <v>139750.82</v>
      </c>
      <c r="F1420" s="2">
        <v>108469.46</v>
      </c>
      <c r="G1420" s="2">
        <v>68349.74</v>
      </c>
      <c r="H1420" s="2">
        <v>134653.61</v>
      </c>
      <c r="I1420" s="2">
        <v>116151.16</v>
      </c>
      <c r="J1420" s="2">
        <v>151094.91</v>
      </c>
      <c r="K1420" s="2">
        <v>347486.86</v>
      </c>
      <c r="L1420" s="2">
        <v>44859.37</v>
      </c>
      <c r="M1420" s="2">
        <v>77981.23</v>
      </c>
      <c r="N1420" s="2">
        <v>128781.03</v>
      </c>
      <c r="O1420" s="3">
        <f>SUM('ILLERIN SEKTOR BAZINDA IHRACATI'!$C1420:$N1420)</f>
        <v>1563680.9100000004</v>
      </c>
    </row>
    <row r="1421" spans="1:15" ht="12">
      <c r="A1421" s="1" t="s">
        <v>131</v>
      </c>
      <c r="B1421" s="1" t="s">
        <v>36</v>
      </c>
      <c r="C1421" s="2">
        <v>67783.9</v>
      </c>
      <c r="D1421" s="2">
        <v>102860.79</v>
      </c>
      <c r="E1421" s="2">
        <v>14242.4</v>
      </c>
      <c r="F1421" s="2">
        <v>11978.89</v>
      </c>
      <c r="G1421" s="2">
        <v>42791.52</v>
      </c>
      <c r="H1421" s="2">
        <v>6987.82</v>
      </c>
      <c r="I1421" s="2">
        <v>18996.17</v>
      </c>
      <c r="J1421" s="2">
        <v>8479.94</v>
      </c>
      <c r="K1421" s="2">
        <v>27415.29</v>
      </c>
      <c r="L1421" s="2">
        <v>10079.15</v>
      </c>
      <c r="M1421" s="2">
        <v>11838.08</v>
      </c>
      <c r="N1421" s="2">
        <v>19397.59</v>
      </c>
      <c r="O1421" s="3">
        <f>SUM('ILLERIN SEKTOR BAZINDA IHRACATI'!$C1421:$N1421)</f>
        <v>342851.54000000004</v>
      </c>
    </row>
    <row r="1422" spans="1:15" ht="12">
      <c r="A1422" s="1" t="s">
        <v>131</v>
      </c>
      <c r="B1422" s="1" t="s">
        <v>37</v>
      </c>
      <c r="D1422" s="2">
        <v>46925.86</v>
      </c>
      <c r="E1422" s="2">
        <v>8742.27</v>
      </c>
      <c r="F1422" s="2">
        <v>79869.14</v>
      </c>
      <c r="G1422" s="2">
        <v>55527.46</v>
      </c>
      <c r="H1422" s="2">
        <v>18160.44</v>
      </c>
      <c r="I1422" s="2">
        <v>51138.47</v>
      </c>
      <c r="J1422" s="2">
        <v>52518.56</v>
      </c>
      <c r="K1422" s="2">
        <v>5978.74</v>
      </c>
      <c r="L1422" s="2">
        <v>108525.92</v>
      </c>
      <c r="N1422" s="2">
        <v>56021.49</v>
      </c>
      <c r="O1422" s="3">
        <f>SUM('ILLERIN SEKTOR BAZINDA IHRACATI'!$C1422:$N1422)</f>
        <v>483408.35</v>
      </c>
    </row>
    <row r="1423" spans="1:15" ht="12">
      <c r="A1423" s="1" t="s">
        <v>131</v>
      </c>
      <c r="B1423" s="1" t="s">
        <v>38</v>
      </c>
      <c r="C1423" s="2">
        <v>6559.83</v>
      </c>
      <c r="D1423" s="2">
        <v>29531.15</v>
      </c>
      <c r="E1423" s="2">
        <v>25880.06</v>
      </c>
      <c r="F1423" s="2">
        <v>88498.33</v>
      </c>
      <c r="G1423" s="2">
        <v>178269.98</v>
      </c>
      <c r="H1423" s="2">
        <v>11135.54</v>
      </c>
      <c r="I1423" s="2">
        <v>154.3</v>
      </c>
      <c r="J1423" s="2">
        <v>12394.13</v>
      </c>
      <c r="K1423" s="2">
        <v>7194.98</v>
      </c>
      <c r="L1423" s="2">
        <v>90334.49</v>
      </c>
      <c r="N1423" s="2">
        <v>5778.13</v>
      </c>
      <c r="O1423" s="3">
        <f>SUM('ILLERIN SEKTOR BAZINDA IHRACATI'!$C1423:$N1423)</f>
        <v>455730.9199999999</v>
      </c>
    </row>
    <row r="1424" spans="1:15" ht="12">
      <c r="A1424" s="1" t="s">
        <v>131</v>
      </c>
      <c r="B1424" s="1" t="s">
        <v>39</v>
      </c>
      <c r="E1424" s="2">
        <v>5317.4</v>
      </c>
      <c r="F1424" s="2">
        <v>4576.8</v>
      </c>
      <c r="G1424" s="2">
        <v>3193.1</v>
      </c>
      <c r="K1424" s="2">
        <v>2640.16</v>
      </c>
      <c r="L1424" s="2">
        <v>1584.3</v>
      </c>
      <c r="N1424" s="2">
        <v>1206.8</v>
      </c>
      <c r="O1424" s="3">
        <f>SUM('ILLERIN SEKTOR BAZINDA IHRACATI'!$C1424:$N1424)</f>
        <v>18518.56</v>
      </c>
    </row>
    <row r="1425" spans="1:15" ht="12">
      <c r="A1425" s="1" t="s">
        <v>131</v>
      </c>
      <c r="B1425" s="1" t="s">
        <v>41</v>
      </c>
      <c r="C1425" s="2">
        <v>119.5</v>
      </c>
      <c r="D1425" s="2">
        <v>128736.68</v>
      </c>
      <c r="E1425" s="2">
        <v>34217.07</v>
      </c>
      <c r="F1425" s="2">
        <v>13596.5</v>
      </c>
      <c r="G1425" s="2">
        <v>445.77</v>
      </c>
      <c r="H1425" s="2">
        <v>4024.79</v>
      </c>
      <c r="I1425" s="2">
        <v>2557.62</v>
      </c>
      <c r="M1425" s="2">
        <v>6800.12</v>
      </c>
      <c r="N1425" s="2">
        <v>4112.7</v>
      </c>
      <c r="O1425" s="3">
        <f>SUM('ILLERIN SEKTOR BAZINDA IHRACATI'!$C1425:$N1425)</f>
        <v>194610.75</v>
      </c>
    </row>
    <row r="1426" spans="1:15" ht="12">
      <c r="A1426" s="1" t="s">
        <v>131</v>
      </c>
      <c r="B1426" s="1" t="s">
        <v>42</v>
      </c>
      <c r="C1426" s="2">
        <v>102496.83</v>
      </c>
      <c r="D1426" s="2">
        <v>67272.67</v>
      </c>
      <c r="E1426" s="2">
        <v>39999.17</v>
      </c>
      <c r="F1426" s="2">
        <v>69834.29</v>
      </c>
      <c r="G1426" s="2">
        <v>68004.58</v>
      </c>
      <c r="H1426" s="2">
        <v>82578.9</v>
      </c>
      <c r="I1426" s="2">
        <v>132018.93</v>
      </c>
      <c r="J1426" s="2">
        <v>49304.64</v>
      </c>
      <c r="K1426" s="2">
        <v>59392.42</v>
      </c>
      <c r="L1426" s="2">
        <v>122278.37</v>
      </c>
      <c r="M1426" s="2">
        <v>48621.42</v>
      </c>
      <c r="N1426" s="2">
        <v>42630.03</v>
      </c>
      <c r="O1426" s="3">
        <f>SUM('ILLERIN SEKTOR BAZINDA IHRACATI'!$C1426:$N1426)</f>
        <v>884432.25</v>
      </c>
    </row>
    <row r="1427" spans="1:15" ht="12">
      <c r="A1427" s="1" t="s">
        <v>131</v>
      </c>
      <c r="B1427" s="1" t="s">
        <v>43</v>
      </c>
      <c r="F1427" s="2">
        <v>11357.47</v>
      </c>
      <c r="G1427" s="2">
        <v>2340.67</v>
      </c>
      <c r="H1427" s="2">
        <v>1928.07</v>
      </c>
      <c r="I1427" s="2">
        <v>6471.87</v>
      </c>
      <c r="J1427" s="2">
        <v>2591.04</v>
      </c>
      <c r="K1427" s="2">
        <v>4243.02</v>
      </c>
      <c r="L1427" s="2">
        <v>1147.52</v>
      </c>
      <c r="N1427" s="2">
        <v>4125.98</v>
      </c>
      <c r="O1427" s="3">
        <f>SUM('ILLERIN SEKTOR BAZINDA IHRACATI'!$C1427:$N1427)</f>
        <v>34205.64</v>
      </c>
    </row>
    <row r="1428" spans="1:15" ht="12">
      <c r="A1428" s="1" t="s">
        <v>131</v>
      </c>
      <c r="B1428" s="1" t="s">
        <v>44</v>
      </c>
      <c r="C1428" s="2">
        <v>160926.51</v>
      </c>
      <c r="D1428" s="2">
        <v>168689.9</v>
      </c>
      <c r="E1428" s="2">
        <v>142750.56</v>
      </c>
      <c r="F1428" s="2">
        <v>268239.64</v>
      </c>
      <c r="G1428" s="2">
        <v>350481.53</v>
      </c>
      <c r="H1428" s="2">
        <v>108134.45</v>
      </c>
      <c r="I1428" s="2">
        <v>219053.36</v>
      </c>
      <c r="J1428" s="2">
        <v>267693.64</v>
      </c>
      <c r="K1428" s="2">
        <v>313499.76</v>
      </c>
      <c r="L1428" s="2">
        <v>335424.03</v>
      </c>
      <c r="M1428" s="2">
        <v>225590.1</v>
      </c>
      <c r="N1428" s="2">
        <v>321139.71</v>
      </c>
      <c r="O1428" s="3">
        <f>SUM('ILLERIN SEKTOR BAZINDA IHRACATI'!$C1428:$N1428)</f>
        <v>2881623.1900000004</v>
      </c>
    </row>
    <row r="1429" spans="1:15" ht="12">
      <c r="A1429" s="1" t="s">
        <v>131</v>
      </c>
      <c r="B1429" s="1" t="s">
        <v>46</v>
      </c>
      <c r="C1429" s="2">
        <v>123.12</v>
      </c>
      <c r="E1429" s="2">
        <v>166</v>
      </c>
      <c r="G1429" s="2">
        <v>1117.94</v>
      </c>
      <c r="H1429" s="2">
        <v>1875</v>
      </c>
      <c r="I1429" s="2">
        <v>6060.75</v>
      </c>
      <c r="K1429" s="2">
        <v>78.33</v>
      </c>
      <c r="O1429" s="3">
        <f>SUM('ILLERIN SEKTOR BAZINDA IHRACATI'!$C1429:$N1429)</f>
        <v>9421.14</v>
      </c>
    </row>
    <row r="1430" spans="1:15" ht="12">
      <c r="A1430" s="1" t="s">
        <v>131</v>
      </c>
      <c r="B1430" s="1" t="s">
        <v>47</v>
      </c>
      <c r="C1430" s="2">
        <v>121726.17</v>
      </c>
      <c r="D1430" s="2">
        <v>268652.22</v>
      </c>
      <c r="E1430" s="2">
        <v>86804.29</v>
      </c>
      <c r="F1430" s="2">
        <v>224977.08</v>
      </c>
      <c r="G1430" s="2">
        <v>109401.75</v>
      </c>
      <c r="H1430" s="2">
        <v>65891.9</v>
      </c>
      <c r="I1430" s="2">
        <v>179242.44</v>
      </c>
      <c r="J1430" s="2">
        <v>300797.01</v>
      </c>
      <c r="K1430" s="2">
        <v>130640.78</v>
      </c>
      <c r="L1430" s="2">
        <v>159441.78</v>
      </c>
      <c r="M1430" s="2">
        <v>168157.31</v>
      </c>
      <c r="N1430" s="2">
        <v>108255.6</v>
      </c>
      <c r="O1430" s="3">
        <f>SUM('ILLERIN SEKTOR BAZINDA IHRACATI'!$C1430:$N1430)</f>
        <v>1923988.33</v>
      </c>
    </row>
    <row r="1431" spans="1:15" ht="12">
      <c r="A1431" s="1" t="s">
        <v>131</v>
      </c>
      <c r="B1431" s="1" t="s">
        <v>48</v>
      </c>
      <c r="G1431" s="2">
        <v>446.1</v>
      </c>
      <c r="H1431" s="2">
        <v>535.8</v>
      </c>
      <c r="K1431" s="2">
        <v>26784.9</v>
      </c>
      <c r="N1431" s="2">
        <v>1095.9</v>
      </c>
      <c r="O1431" s="3">
        <f>SUM('ILLERIN SEKTOR BAZINDA IHRACATI'!$C1431:$N1431)</f>
        <v>28862.700000000004</v>
      </c>
    </row>
    <row r="1432" spans="1:15" ht="12">
      <c r="A1432" s="1" t="s">
        <v>131</v>
      </c>
      <c r="B1432" s="1" t="s">
        <v>49</v>
      </c>
      <c r="H1432" s="2">
        <v>295686.15</v>
      </c>
      <c r="J1432" s="2">
        <v>182763</v>
      </c>
      <c r="L1432" s="2">
        <v>171000</v>
      </c>
      <c r="O1432" s="3">
        <f>SUM('ILLERIN SEKTOR BAZINDA IHRACATI'!$C1432:$N1432)</f>
        <v>649449.15</v>
      </c>
    </row>
    <row r="1433" spans="1:15" ht="12">
      <c r="A1433" s="1" t="s">
        <v>131</v>
      </c>
      <c r="B1433" s="1" t="s">
        <v>51</v>
      </c>
      <c r="C1433" s="2">
        <v>3389.74</v>
      </c>
      <c r="D1433" s="2">
        <v>8533.38</v>
      </c>
      <c r="F1433" s="2">
        <v>74150.59</v>
      </c>
      <c r="G1433" s="2">
        <v>85264.24</v>
      </c>
      <c r="H1433" s="2">
        <v>8093.94</v>
      </c>
      <c r="I1433" s="2">
        <v>26126.96</v>
      </c>
      <c r="J1433" s="2">
        <v>33757.78</v>
      </c>
      <c r="K1433" s="2">
        <v>36580.43</v>
      </c>
      <c r="L1433" s="2">
        <v>78458.77</v>
      </c>
      <c r="M1433" s="2">
        <v>1659.27</v>
      </c>
      <c r="N1433" s="2">
        <v>236174.4</v>
      </c>
      <c r="O1433" s="3">
        <f>SUM('ILLERIN SEKTOR BAZINDA IHRACATI'!$C1433:$N1433)</f>
        <v>592189.5</v>
      </c>
    </row>
    <row r="1434" spans="1:15" ht="12">
      <c r="A1434" s="1" t="s">
        <v>131</v>
      </c>
      <c r="B1434" s="1" t="s">
        <v>52</v>
      </c>
      <c r="C1434" s="2">
        <v>72360.94</v>
      </c>
      <c r="D1434" s="2">
        <v>48348.18</v>
      </c>
      <c r="E1434" s="2">
        <v>9261.71</v>
      </c>
      <c r="F1434" s="2">
        <v>107700.18</v>
      </c>
      <c r="G1434" s="2">
        <v>97362.37</v>
      </c>
      <c r="H1434" s="2">
        <v>46495.22</v>
      </c>
      <c r="I1434" s="2">
        <v>219692.57</v>
      </c>
      <c r="J1434" s="2">
        <v>108931.96</v>
      </c>
      <c r="K1434" s="2">
        <v>153143.29</v>
      </c>
      <c r="L1434" s="2">
        <v>396859.31</v>
      </c>
      <c r="M1434" s="2">
        <v>98361.26</v>
      </c>
      <c r="N1434" s="2">
        <v>137898.48</v>
      </c>
      <c r="O1434" s="3">
        <f>SUM('ILLERIN SEKTOR BAZINDA IHRACATI'!$C1434:$N1434)</f>
        <v>1496415.47</v>
      </c>
    </row>
    <row r="1435" spans="1:15" ht="12">
      <c r="A1435" s="1" t="s">
        <v>131</v>
      </c>
      <c r="B1435" s="1" t="s">
        <v>53</v>
      </c>
      <c r="H1435" s="2">
        <v>48491.5</v>
      </c>
      <c r="I1435" s="2">
        <v>5520</v>
      </c>
      <c r="K1435" s="2">
        <v>53114.4</v>
      </c>
      <c r="N1435" s="2">
        <v>33150</v>
      </c>
      <c r="O1435" s="3">
        <f>SUM('ILLERIN SEKTOR BAZINDA IHRACATI'!$C1435:$N1435)</f>
        <v>140275.9</v>
      </c>
    </row>
    <row r="1436" spans="1:15" ht="12">
      <c r="A1436" s="1" t="s">
        <v>131</v>
      </c>
      <c r="B1436" s="1" t="s">
        <v>54</v>
      </c>
      <c r="E1436" s="2">
        <v>2753.5</v>
      </c>
      <c r="O1436" s="3">
        <f>SUM('ILLERIN SEKTOR BAZINDA IHRACATI'!$C1436:$N1436)</f>
        <v>2753.5</v>
      </c>
    </row>
    <row r="1437" spans="1:15" ht="12">
      <c r="A1437" s="1" t="s">
        <v>132</v>
      </c>
      <c r="B1437" s="1" t="s">
        <v>31</v>
      </c>
      <c r="C1437" s="2">
        <v>12825.14</v>
      </c>
      <c r="D1437" s="2">
        <v>11271.78</v>
      </c>
      <c r="E1437" s="2">
        <v>30930</v>
      </c>
      <c r="F1437" s="2">
        <v>18233.34</v>
      </c>
      <c r="G1437" s="2">
        <v>8796.32</v>
      </c>
      <c r="H1437" s="2">
        <v>11212.57</v>
      </c>
      <c r="I1437" s="2">
        <v>103895.97</v>
      </c>
      <c r="K1437" s="2">
        <v>4596.61</v>
      </c>
      <c r="L1437" s="2">
        <v>11523.57</v>
      </c>
      <c r="M1437" s="2">
        <v>7699.83</v>
      </c>
      <c r="N1437" s="2">
        <v>49639.63</v>
      </c>
      <c r="O1437" s="3">
        <f>SUM('ILLERIN SEKTOR BAZINDA IHRACATI'!$C1437:$N1437)</f>
        <v>270624.75999999995</v>
      </c>
    </row>
    <row r="1438" spans="1:15" ht="12">
      <c r="A1438" s="1" t="s">
        <v>132</v>
      </c>
      <c r="B1438" s="1" t="s">
        <v>32</v>
      </c>
      <c r="G1438" s="2">
        <v>10392.72</v>
      </c>
      <c r="H1438" s="2">
        <v>449.27</v>
      </c>
      <c r="L1438" s="2">
        <v>5081.87</v>
      </c>
      <c r="M1438" s="2">
        <v>3278</v>
      </c>
      <c r="O1438" s="3">
        <f>SUM('ILLERIN SEKTOR BAZINDA IHRACATI'!$C1438:$N1438)</f>
        <v>19201.86</v>
      </c>
    </row>
    <row r="1439" spans="1:15" ht="12">
      <c r="A1439" s="1" t="s">
        <v>132</v>
      </c>
      <c r="B1439" s="1" t="s">
        <v>33</v>
      </c>
      <c r="F1439" s="2">
        <v>21730.36</v>
      </c>
      <c r="G1439" s="2">
        <v>5398.65</v>
      </c>
      <c r="H1439" s="2">
        <v>1626.36</v>
      </c>
      <c r="K1439" s="2">
        <v>3237.79</v>
      </c>
      <c r="L1439" s="2">
        <v>2306.81</v>
      </c>
      <c r="M1439" s="2">
        <v>22295.64</v>
      </c>
      <c r="O1439" s="3">
        <f>SUM('ILLERIN SEKTOR BAZINDA IHRACATI'!$C1439:$N1439)</f>
        <v>56595.61</v>
      </c>
    </row>
    <row r="1440" spans="1:15" ht="12">
      <c r="A1440" s="1" t="s">
        <v>132</v>
      </c>
      <c r="B1440" s="1" t="s">
        <v>34</v>
      </c>
      <c r="D1440" s="2">
        <v>6435.93</v>
      </c>
      <c r="E1440" s="2">
        <v>39875.8</v>
      </c>
      <c r="F1440" s="2">
        <v>2098</v>
      </c>
      <c r="G1440" s="2">
        <v>13594.77</v>
      </c>
      <c r="J1440" s="2">
        <v>63624.12</v>
      </c>
      <c r="K1440" s="2">
        <v>3803.5</v>
      </c>
      <c r="L1440" s="2">
        <v>10056.65</v>
      </c>
      <c r="M1440" s="2">
        <v>13056.3</v>
      </c>
      <c r="N1440" s="2">
        <v>959.82</v>
      </c>
      <c r="O1440" s="3">
        <f>SUM('ILLERIN SEKTOR BAZINDA IHRACATI'!$C1440:$N1440)</f>
        <v>153504.88999999998</v>
      </c>
    </row>
    <row r="1441" spans="1:15" ht="12">
      <c r="A1441" s="1" t="s">
        <v>132</v>
      </c>
      <c r="B1441" s="1" t="s">
        <v>35</v>
      </c>
      <c r="C1441" s="2">
        <v>6697.9</v>
      </c>
      <c r="D1441" s="2">
        <v>22742.92</v>
      </c>
      <c r="E1441" s="2">
        <v>21108.45</v>
      </c>
      <c r="F1441" s="2">
        <v>2523.37</v>
      </c>
      <c r="G1441" s="2">
        <v>27399.86</v>
      </c>
      <c r="H1441" s="2">
        <v>10297.82</v>
      </c>
      <c r="I1441" s="2">
        <v>20495.51</v>
      </c>
      <c r="J1441" s="2">
        <v>14044.79</v>
      </c>
      <c r="K1441" s="2">
        <v>11355.3</v>
      </c>
      <c r="L1441" s="2">
        <v>41393.56</v>
      </c>
      <c r="M1441" s="2">
        <v>38483.62</v>
      </c>
      <c r="N1441" s="2">
        <v>62639.48</v>
      </c>
      <c r="O1441" s="3">
        <f>SUM('ILLERIN SEKTOR BAZINDA IHRACATI'!$C1441:$N1441)</f>
        <v>279182.57999999996</v>
      </c>
    </row>
    <row r="1442" spans="1:15" ht="12">
      <c r="A1442" s="1" t="s">
        <v>132</v>
      </c>
      <c r="B1442" s="1" t="s">
        <v>36</v>
      </c>
      <c r="C1442" s="2">
        <v>2028.54</v>
      </c>
      <c r="D1442" s="2">
        <v>21781.85</v>
      </c>
      <c r="F1442" s="2">
        <v>4681.46</v>
      </c>
      <c r="G1442" s="2">
        <v>30981.42</v>
      </c>
      <c r="K1442" s="2">
        <v>10888.05</v>
      </c>
      <c r="M1442" s="2">
        <v>11029.92</v>
      </c>
      <c r="O1442" s="3">
        <f>SUM('ILLERIN SEKTOR BAZINDA IHRACATI'!$C1442:$N1442)</f>
        <v>81391.23999999999</v>
      </c>
    </row>
    <row r="1443" spans="1:15" ht="12">
      <c r="A1443" s="1" t="s">
        <v>132</v>
      </c>
      <c r="B1443" s="1" t="s">
        <v>38</v>
      </c>
      <c r="C1443" s="2">
        <v>42156.8</v>
      </c>
      <c r="D1443" s="2">
        <v>30087.52</v>
      </c>
      <c r="E1443" s="2">
        <v>29669.79</v>
      </c>
      <c r="F1443" s="2">
        <v>704.68</v>
      </c>
      <c r="G1443" s="2">
        <v>83525.73</v>
      </c>
      <c r="H1443" s="2">
        <v>67787.36</v>
      </c>
      <c r="I1443" s="2">
        <v>41889.88</v>
      </c>
      <c r="J1443" s="2">
        <v>11667.56</v>
      </c>
      <c r="K1443" s="2">
        <v>23575.05</v>
      </c>
      <c r="L1443" s="2">
        <v>144610.15</v>
      </c>
      <c r="M1443" s="2">
        <v>39516.68</v>
      </c>
      <c r="N1443" s="2">
        <v>99494.98</v>
      </c>
      <c r="O1443" s="3">
        <f>SUM('ILLERIN SEKTOR BAZINDA IHRACATI'!$C1443:$N1443)</f>
        <v>614686.18</v>
      </c>
    </row>
    <row r="1444" spans="1:15" ht="12">
      <c r="A1444" s="1" t="s">
        <v>132</v>
      </c>
      <c r="B1444" s="1" t="s">
        <v>40</v>
      </c>
      <c r="E1444" s="2">
        <v>17332397.44</v>
      </c>
      <c r="I1444" s="2">
        <v>2494.05</v>
      </c>
      <c r="M1444" s="2">
        <v>4400000</v>
      </c>
      <c r="N1444" s="2">
        <v>13820967.17</v>
      </c>
      <c r="O1444" s="3">
        <f>SUM('ILLERIN SEKTOR BAZINDA IHRACATI'!$C1444:$N1444)</f>
        <v>35555858.660000004</v>
      </c>
    </row>
    <row r="1445" spans="1:15" ht="12">
      <c r="A1445" s="1" t="s">
        <v>132</v>
      </c>
      <c r="B1445" s="1" t="s">
        <v>42</v>
      </c>
      <c r="C1445" s="2">
        <v>316155.16</v>
      </c>
      <c r="D1445" s="2">
        <v>311877.83</v>
      </c>
      <c r="E1445" s="2">
        <v>559244.98</v>
      </c>
      <c r="F1445" s="2">
        <v>648230.7</v>
      </c>
      <c r="G1445" s="2">
        <v>201075.82</v>
      </c>
      <c r="H1445" s="2">
        <v>169131.01</v>
      </c>
      <c r="I1445" s="2">
        <v>337959.53</v>
      </c>
      <c r="K1445" s="2">
        <v>30738.61</v>
      </c>
      <c r="L1445" s="2">
        <v>128466.38</v>
      </c>
      <c r="M1445" s="2">
        <v>23280.51</v>
      </c>
      <c r="O1445" s="3">
        <f>SUM('ILLERIN SEKTOR BAZINDA IHRACATI'!$C1445:$N1445)</f>
        <v>2726160.53</v>
      </c>
    </row>
    <row r="1446" spans="1:15" ht="12">
      <c r="A1446" s="1" t="s">
        <v>132</v>
      </c>
      <c r="B1446" s="1" t="s">
        <v>43</v>
      </c>
      <c r="C1446" s="2">
        <v>128064</v>
      </c>
      <c r="D1446" s="2">
        <v>22760</v>
      </c>
      <c r="F1446" s="2">
        <v>100860</v>
      </c>
      <c r="G1446" s="2">
        <v>63990.63</v>
      </c>
      <c r="I1446" s="2">
        <v>1457.13</v>
      </c>
      <c r="J1446" s="2">
        <v>14408.63</v>
      </c>
      <c r="K1446" s="2">
        <v>29525</v>
      </c>
      <c r="L1446" s="2">
        <v>73526</v>
      </c>
      <c r="M1446" s="2">
        <v>12600</v>
      </c>
      <c r="N1446" s="2">
        <v>6776.02</v>
      </c>
      <c r="O1446" s="3">
        <f>SUM('ILLERIN SEKTOR BAZINDA IHRACATI'!$C1446:$N1446)</f>
        <v>453967.41000000003</v>
      </c>
    </row>
    <row r="1447" spans="1:15" ht="12">
      <c r="A1447" s="1" t="s">
        <v>132</v>
      </c>
      <c r="B1447" s="1" t="s">
        <v>44</v>
      </c>
      <c r="C1447" s="2">
        <v>174196.55</v>
      </c>
      <c r="D1447" s="2">
        <v>263552.43</v>
      </c>
      <c r="E1447" s="2">
        <v>357363.89</v>
      </c>
      <c r="F1447" s="2">
        <v>478895.95</v>
      </c>
      <c r="G1447" s="2">
        <v>279375.41</v>
      </c>
      <c r="H1447" s="2">
        <v>536192.18</v>
      </c>
      <c r="I1447" s="2">
        <v>575136.19</v>
      </c>
      <c r="J1447" s="2">
        <v>556462.91</v>
      </c>
      <c r="K1447" s="2">
        <v>450610.22</v>
      </c>
      <c r="L1447" s="2">
        <v>403239.74</v>
      </c>
      <c r="M1447" s="2">
        <v>500888.21</v>
      </c>
      <c r="N1447" s="2">
        <v>846986.32</v>
      </c>
      <c r="O1447" s="3">
        <f>SUM('ILLERIN SEKTOR BAZINDA IHRACATI'!$C1447:$N1447)</f>
        <v>5422900.000000001</v>
      </c>
    </row>
    <row r="1448" spans="1:15" ht="12">
      <c r="A1448" s="1" t="s">
        <v>132</v>
      </c>
      <c r="B1448" s="1" t="s">
        <v>45</v>
      </c>
      <c r="F1448" s="2">
        <v>585.66</v>
      </c>
      <c r="H1448" s="2">
        <v>3811.24</v>
      </c>
      <c r="N1448" s="2">
        <v>39154.53</v>
      </c>
      <c r="O1448" s="3">
        <f>SUM('ILLERIN SEKTOR BAZINDA IHRACATI'!$C1448:$N1448)</f>
        <v>43551.43</v>
      </c>
    </row>
    <row r="1449" spans="1:15" ht="12">
      <c r="A1449" s="1" t="s">
        <v>132</v>
      </c>
      <c r="B1449" s="1" t="s">
        <v>46</v>
      </c>
      <c r="C1449" s="2">
        <v>179393.1</v>
      </c>
      <c r="D1449" s="2">
        <v>61620</v>
      </c>
      <c r="E1449" s="2">
        <v>3500</v>
      </c>
      <c r="F1449" s="2">
        <v>192789.64</v>
      </c>
      <c r="G1449" s="2">
        <v>259621.8</v>
      </c>
      <c r="H1449" s="2">
        <v>267551.7</v>
      </c>
      <c r="I1449" s="2">
        <v>325952.78</v>
      </c>
      <c r="J1449" s="2">
        <v>18116</v>
      </c>
      <c r="K1449" s="2">
        <v>195571.84</v>
      </c>
      <c r="M1449" s="2">
        <v>17535.5</v>
      </c>
      <c r="N1449" s="2">
        <v>16874.7</v>
      </c>
      <c r="O1449" s="3">
        <f>SUM('ILLERIN SEKTOR BAZINDA IHRACATI'!$C1449:$N1449)</f>
        <v>1538527.06</v>
      </c>
    </row>
    <row r="1450" spans="1:15" ht="12">
      <c r="A1450" s="1" t="s">
        <v>132</v>
      </c>
      <c r="B1450" s="1" t="s">
        <v>47</v>
      </c>
      <c r="C1450" s="2">
        <v>34702.23</v>
      </c>
      <c r="D1450" s="2">
        <v>204051.87</v>
      </c>
      <c r="E1450" s="2">
        <v>195681.38</v>
      </c>
      <c r="F1450" s="2">
        <v>67150.89</v>
      </c>
      <c r="G1450" s="2">
        <v>64266.17</v>
      </c>
      <c r="H1450" s="2">
        <v>26326.45</v>
      </c>
      <c r="I1450" s="2">
        <v>14024.32</v>
      </c>
      <c r="J1450" s="2">
        <v>12815.08</v>
      </c>
      <c r="K1450" s="2">
        <v>447199.79</v>
      </c>
      <c r="L1450" s="2">
        <v>92367.48</v>
      </c>
      <c r="M1450" s="2">
        <v>554318.73</v>
      </c>
      <c r="N1450" s="2">
        <v>26328.61</v>
      </c>
      <c r="O1450" s="3">
        <f>SUM('ILLERIN SEKTOR BAZINDA IHRACATI'!$C1450:$N1450)</f>
        <v>1739233</v>
      </c>
    </row>
    <row r="1451" spans="1:15" ht="12">
      <c r="A1451" s="1" t="s">
        <v>132</v>
      </c>
      <c r="B1451" s="1" t="s">
        <v>48</v>
      </c>
      <c r="F1451" s="2">
        <v>4999.54</v>
      </c>
      <c r="I1451" s="2">
        <v>25808.17</v>
      </c>
      <c r="O1451" s="3">
        <f>SUM('ILLERIN SEKTOR BAZINDA IHRACATI'!$C1451:$N1451)</f>
        <v>30807.71</v>
      </c>
    </row>
    <row r="1452" spans="1:15" ht="12">
      <c r="A1452" s="1" t="s">
        <v>132</v>
      </c>
      <c r="B1452" s="1" t="s">
        <v>49</v>
      </c>
      <c r="C1452" s="2">
        <v>113901.11</v>
      </c>
      <c r="D1452" s="2">
        <v>311800.07</v>
      </c>
      <c r="G1452" s="2">
        <v>37600</v>
      </c>
      <c r="H1452" s="2">
        <v>537763.88</v>
      </c>
      <c r="I1452" s="2">
        <v>645531.18</v>
      </c>
      <c r="J1452" s="2">
        <v>708663.14</v>
      </c>
      <c r="K1452" s="2">
        <v>333940.48</v>
      </c>
      <c r="L1452" s="2">
        <v>779946.91</v>
      </c>
      <c r="M1452" s="2">
        <v>465269.92</v>
      </c>
      <c r="N1452" s="2">
        <v>219497.39</v>
      </c>
      <c r="O1452" s="3">
        <f>SUM('ILLERIN SEKTOR BAZINDA IHRACATI'!$C1452:$N1452)</f>
        <v>4153914.0800000005</v>
      </c>
    </row>
    <row r="1453" spans="1:15" ht="12">
      <c r="A1453" s="1" t="s">
        <v>132</v>
      </c>
      <c r="B1453" s="1" t="s">
        <v>50</v>
      </c>
      <c r="C1453" s="2">
        <v>691271.18</v>
      </c>
      <c r="D1453" s="2">
        <v>290320.47</v>
      </c>
      <c r="E1453" s="2">
        <v>1540987.35</v>
      </c>
      <c r="F1453" s="2">
        <v>548946.47</v>
      </c>
      <c r="G1453" s="2">
        <v>230248.78</v>
      </c>
      <c r="H1453" s="2">
        <v>356605.06</v>
      </c>
      <c r="I1453" s="2">
        <v>1051659.8</v>
      </c>
      <c r="J1453" s="2">
        <v>888226.04</v>
      </c>
      <c r="K1453" s="2">
        <v>318066.65</v>
      </c>
      <c r="L1453" s="2">
        <v>464774.78</v>
      </c>
      <c r="M1453" s="2">
        <v>368030.12</v>
      </c>
      <c r="N1453" s="2">
        <v>291645.49</v>
      </c>
      <c r="O1453" s="3">
        <f>SUM('ILLERIN SEKTOR BAZINDA IHRACATI'!$C1453:$N1453)</f>
        <v>7040782.19</v>
      </c>
    </row>
    <row r="1454" spans="1:15" ht="12">
      <c r="A1454" s="1" t="s">
        <v>132</v>
      </c>
      <c r="B1454" s="1" t="s">
        <v>51</v>
      </c>
      <c r="C1454" s="2">
        <v>144915.71</v>
      </c>
      <c r="D1454" s="2">
        <v>156622.19</v>
      </c>
      <c r="E1454" s="2">
        <v>249044.03</v>
      </c>
      <c r="F1454" s="2">
        <v>21956.08</v>
      </c>
      <c r="G1454" s="2">
        <v>349117.56</v>
      </c>
      <c r="H1454" s="2">
        <v>12703.05</v>
      </c>
      <c r="I1454" s="2">
        <v>150418.52</v>
      </c>
      <c r="J1454" s="2">
        <v>251025.41</v>
      </c>
      <c r="L1454" s="2">
        <v>119341.65</v>
      </c>
      <c r="M1454" s="2">
        <v>42488.95</v>
      </c>
      <c r="N1454" s="2">
        <v>28321.21</v>
      </c>
      <c r="O1454" s="3">
        <f>SUM('ILLERIN SEKTOR BAZINDA IHRACATI'!$C1454:$N1454)</f>
        <v>1525954.3599999999</v>
      </c>
    </row>
    <row r="1455" spans="1:15" ht="12">
      <c r="A1455" s="1" t="s">
        <v>132</v>
      </c>
      <c r="B1455" s="1" t="s">
        <v>52</v>
      </c>
      <c r="D1455" s="2">
        <v>2017.61</v>
      </c>
      <c r="E1455" s="2">
        <v>129009.29</v>
      </c>
      <c r="F1455" s="2">
        <v>67467.24</v>
      </c>
      <c r="G1455" s="2">
        <v>60248.69</v>
      </c>
      <c r="I1455" s="2">
        <v>10379.22</v>
      </c>
      <c r="J1455" s="2">
        <v>41116.31</v>
      </c>
      <c r="K1455" s="2">
        <v>116687.47</v>
      </c>
      <c r="L1455" s="2">
        <v>72638.01</v>
      </c>
      <c r="M1455" s="2">
        <v>73949.06</v>
      </c>
      <c r="N1455" s="2">
        <v>95547.51</v>
      </c>
      <c r="O1455" s="3">
        <f>SUM('ILLERIN SEKTOR BAZINDA IHRACATI'!$C1455:$N1455)</f>
        <v>669060.4099999999</v>
      </c>
    </row>
    <row r="1456" spans="1:15" ht="12">
      <c r="A1456" s="1" t="s">
        <v>132</v>
      </c>
      <c r="B1456" s="1" t="s">
        <v>54</v>
      </c>
      <c r="J1456" s="2">
        <v>3542.85</v>
      </c>
      <c r="O1456" s="3">
        <f>SUM('ILLERIN SEKTOR BAZINDA IHRACATI'!$C1456:$N1456)</f>
        <v>3542.85</v>
      </c>
    </row>
    <row r="1457" spans="1:15" ht="12">
      <c r="A1457" s="1" t="s">
        <v>133</v>
      </c>
      <c r="B1457" s="1" t="s">
        <v>31</v>
      </c>
      <c r="C1457" s="2">
        <v>99441.56</v>
      </c>
      <c r="D1457" s="2">
        <v>26674.27</v>
      </c>
      <c r="E1457" s="2">
        <v>36774.83</v>
      </c>
      <c r="F1457" s="2">
        <v>19902.84</v>
      </c>
      <c r="G1457" s="2">
        <v>11677.54</v>
      </c>
      <c r="H1457" s="2">
        <v>22004.18</v>
      </c>
      <c r="I1457" s="2">
        <v>1087.85</v>
      </c>
      <c r="J1457" s="2">
        <v>234565.35</v>
      </c>
      <c r="K1457" s="2">
        <v>20616.87</v>
      </c>
      <c r="M1457" s="2">
        <v>33926.38</v>
      </c>
      <c r="N1457" s="2">
        <v>14230.42</v>
      </c>
      <c r="O1457" s="3">
        <f>SUM('ILLERIN SEKTOR BAZINDA IHRACATI'!$C1457:$N1457)</f>
        <v>520902.09</v>
      </c>
    </row>
    <row r="1458" spans="1:15" ht="12">
      <c r="A1458" s="1" t="s">
        <v>133</v>
      </c>
      <c r="B1458" s="1" t="s">
        <v>32</v>
      </c>
      <c r="C1458" s="2">
        <v>3367.5</v>
      </c>
      <c r="D1458" s="2">
        <v>4542.19</v>
      </c>
      <c r="E1458" s="2">
        <v>61080.05</v>
      </c>
      <c r="F1458" s="2">
        <v>68028.4</v>
      </c>
      <c r="G1458" s="2">
        <v>2880</v>
      </c>
      <c r="H1458" s="2">
        <v>53412</v>
      </c>
      <c r="I1458" s="2">
        <v>231104.44</v>
      </c>
      <c r="J1458" s="2">
        <v>100591.21</v>
      </c>
      <c r="K1458" s="2">
        <v>92184</v>
      </c>
      <c r="L1458" s="2">
        <v>109832.14</v>
      </c>
      <c r="M1458" s="2">
        <v>84961.75</v>
      </c>
      <c r="N1458" s="2">
        <v>51845.86</v>
      </c>
      <c r="O1458" s="3">
        <f>SUM('ILLERIN SEKTOR BAZINDA IHRACATI'!$C1458:$N1458)</f>
        <v>863829.54</v>
      </c>
    </row>
    <row r="1459" spans="1:15" ht="12">
      <c r="A1459" s="1" t="s">
        <v>133</v>
      </c>
      <c r="B1459" s="1" t="s">
        <v>34</v>
      </c>
      <c r="C1459" s="2">
        <v>5670.09</v>
      </c>
      <c r="D1459" s="2">
        <v>64399.27</v>
      </c>
      <c r="E1459" s="2">
        <v>7248.48</v>
      </c>
      <c r="F1459" s="2">
        <v>3176.52</v>
      </c>
      <c r="G1459" s="2">
        <v>957.6</v>
      </c>
      <c r="H1459" s="2">
        <v>304974.26</v>
      </c>
      <c r="I1459" s="2">
        <v>147837.41</v>
      </c>
      <c r="J1459" s="2">
        <v>154439.63</v>
      </c>
      <c r="K1459" s="2">
        <v>45023.95</v>
      </c>
      <c r="L1459" s="2">
        <v>188756.84</v>
      </c>
      <c r="M1459" s="2">
        <v>400327.04</v>
      </c>
      <c r="N1459" s="2">
        <v>326531.06</v>
      </c>
      <c r="O1459" s="3">
        <f>SUM('ILLERIN SEKTOR BAZINDA IHRACATI'!$C1459:$N1459)</f>
        <v>1649342.15</v>
      </c>
    </row>
    <row r="1460" spans="1:15" ht="12">
      <c r="A1460" s="1" t="s">
        <v>133</v>
      </c>
      <c r="B1460" s="1" t="s">
        <v>35</v>
      </c>
      <c r="C1460" s="2">
        <v>3282.87</v>
      </c>
      <c r="D1460" s="2">
        <v>45206.22</v>
      </c>
      <c r="E1460" s="2">
        <v>7626.17</v>
      </c>
      <c r="F1460" s="2">
        <v>56459.92</v>
      </c>
      <c r="G1460" s="2">
        <v>7181.47</v>
      </c>
      <c r="H1460" s="2">
        <v>5352.76</v>
      </c>
      <c r="I1460" s="2">
        <v>13108.31</v>
      </c>
      <c r="J1460" s="2">
        <v>2427.35</v>
      </c>
      <c r="K1460" s="2">
        <v>5064.08</v>
      </c>
      <c r="L1460" s="2">
        <v>47463.51</v>
      </c>
      <c r="M1460" s="2">
        <v>40972.95</v>
      </c>
      <c r="N1460" s="2">
        <v>49052.95</v>
      </c>
      <c r="O1460" s="3">
        <f>SUM('ILLERIN SEKTOR BAZINDA IHRACATI'!$C1460:$N1460)</f>
        <v>283198.56</v>
      </c>
    </row>
    <row r="1461" spans="1:15" ht="12">
      <c r="A1461" s="1" t="s">
        <v>133</v>
      </c>
      <c r="B1461" s="1" t="s">
        <v>36</v>
      </c>
      <c r="D1461" s="2">
        <v>27708.86</v>
      </c>
      <c r="F1461" s="2">
        <v>1762.54</v>
      </c>
      <c r="G1461" s="2">
        <v>5978.29</v>
      </c>
      <c r="H1461" s="2">
        <v>34646.88</v>
      </c>
      <c r="L1461" s="2">
        <v>2430.36</v>
      </c>
      <c r="M1461" s="2">
        <v>59861.22</v>
      </c>
      <c r="N1461" s="2">
        <v>104117.1</v>
      </c>
      <c r="O1461" s="3">
        <f>SUM('ILLERIN SEKTOR BAZINDA IHRACATI'!$C1461:$N1461)</f>
        <v>236505.25000000003</v>
      </c>
    </row>
    <row r="1462" spans="1:15" ht="12">
      <c r="A1462" s="1" t="s">
        <v>133</v>
      </c>
      <c r="B1462" s="1" t="s">
        <v>37</v>
      </c>
      <c r="D1462" s="2">
        <v>363.01</v>
      </c>
      <c r="O1462" s="3">
        <f>SUM('ILLERIN SEKTOR BAZINDA IHRACATI'!$C1462:$N1462)</f>
        <v>363.01</v>
      </c>
    </row>
    <row r="1463" spans="1:15" ht="12">
      <c r="A1463" s="1" t="s">
        <v>133</v>
      </c>
      <c r="B1463" s="1" t="s">
        <v>38</v>
      </c>
      <c r="C1463" s="2">
        <v>985.27</v>
      </c>
      <c r="D1463" s="2">
        <v>14364.38</v>
      </c>
      <c r="E1463" s="2">
        <v>691.4</v>
      </c>
      <c r="F1463" s="2">
        <v>10334.57</v>
      </c>
      <c r="G1463" s="2">
        <v>6953.97</v>
      </c>
      <c r="H1463" s="2">
        <v>6184.27</v>
      </c>
      <c r="I1463" s="2">
        <v>11184.31</v>
      </c>
      <c r="J1463" s="2">
        <v>24206.05</v>
      </c>
      <c r="K1463" s="2">
        <v>6083.16</v>
      </c>
      <c r="M1463" s="2">
        <v>64319.85</v>
      </c>
      <c r="N1463" s="2">
        <v>15500</v>
      </c>
      <c r="O1463" s="3">
        <f>SUM('ILLERIN SEKTOR BAZINDA IHRACATI'!$C1463:$N1463)</f>
        <v>160807.23</v>
      </c>
    </row>
    <row r="1464" spans="1:15" ht="12">
      <c r="A1464" s="1" t="s">
        <v>133</v>
      </c>
      <c r="B1464" s="1" t="s">
        <v>41</v>
      </c>
      <c r="D1464" s="2">
        <v>12039.78</v>
      </c>
      <c r="E1464" s="2">
        <v>4279.12</v>
      </c>
      <c r="F1464" s="2">
        <v>942.96</v>
      </c>
      <c r="K1464" s="2">
        <v>159.77</v>
      </c>
      <c r="M1464" s="2">
        <v>5221.86</v>
      </c>
      <c r="N1464" s="2">
        <v>326.47</v>
      </c>
      <c r="O1464" s="3">
        <f>SUM('ILLERIN SEKTOR BAZINDA IHRACATI'!$C1464:$N1464)</f>
        <v>22969.960000000003</v>
      </c>
    </row>
    <row r="1465" spans="1:15" ht="12">
      <c r="A1465" s="1" t="s">
        <v>133</v>
      </c>
      <c r="B1465" s="1" t="s">
        <v>42</v>
      </c>
      <c r="C1465" s="2">
        <v>96079.84</v>
      </c>
      <c r="D1465" s="2">
        <v>7111.92</v>
      </c>
      <c r="E1465" s="2">
        <v>6034.75</v>
      </c>
      <c r="F1465" s="2">
        <v>67007.92</v>
      </c>
      <c r="G1465" s="2">
        <v>15784.02</v>
      </c>
      <c r="H1465" s="2">
        <v>62858.89</v>
      </c>
      <c r="I1465" s="2">
        <v>125252.17</v>
      </c>
      <c r="J1465" s="2">
        <v>85121.42</v>
      </c>
      <c r="K1465" s="2">
        <v>1279.15</v>
      </c>
      <c r="L1465" s="2">
        <v>103277.34</v>
      </c>
      <c r="M1465" s="2">
        <v>413679.68</v>
      </c>
      <c r="N1465" s="2">
        <v>756532.34</v>
      </c>
      <c r="O1465" s="3">
        <f>SUM('ILLERIN SEKTOR BAZINDA IHRACATI'!$C1465:$N1465)</f>
        <v>1740019.44</v>
      </c>
    </row>
    <row r="1466" spans="1:15" ht="12">
      <c r="A1466" s="1" t="s">
        <v>133</v>
      </c>
      <c r="B1466" s="1" t="s">
        <v>43</v>
      </c>
      <c r="C1466" s="2">
        <v>546330.18</v>
      </c>
      <c r="D1466" s="2">
        <v>479066.86</v>
      </c>
      <c r="E1466" s="2">
        <v>648915.85</v>
      </c>
      <c r="F1466" s="2">
        <v>796180.68</v>
      </c>
      <c r="G1466" s="2">
        <v>755700.52</v>
      </c>
      <c r="H1466" s="2">
        <v>988155.43</v>
      </c>
      <c r="I1466" s="2">
        <v>576941.28</v>
      </c>
      <c r="J1466" s="2">
        <v>502819.26</v>
      </c>
      <c r="K1466" s="2">
        <v>640891.02</v>
      </c>
      <c r="L1466" s="2">
        <v>340154.61</v>
      </c>
      <c r="M1466" s="2">
        <v>675570.13</v>
      </c>
      <c r="N1466" s="2">
        <v>639629.5</v>
      </c>
      <c r="O1466" s="3">
        <f>SUM('ILLERIN SEKTOR BAZINDA IHRACATI'!$C1466:$N1466)</f>
        <v>7590355.32</v>
      </c>
    </row>
    <row r="1467" spans="1:15" ht="12">
      <c r="A1467" s="1" t="s">
        <v>133</v>
      </c>
      <c r="B1467" s="1" t="s">
        <v>44</v>
      </c>
      <c r="C1467" s="2">
        <v>2976.12</v>
      </c>
      <c r="D1467" s="2">
        <v>20886.83</v>
      </c>
      <c r="E1467" s="2">
        <v>9904.37</v>
      </c>
      <c r="F1467" s="2">
        <v>5659.79</v>
      </c>
      <c r="G1467" s="2">
        <v>3167.31</v>
      </c>
      <c r="H1467" s="2">
        <v>39228.11</v>
      </c>
      <c r="I1467" s="2">
        <v>42977.85</v>
      </c>
      <c r="J1467" s="2">
        <v>1474.33</v>
      </c>
      <c r="K1467" s="2">
        <v>13175.32</v>
      </c>
      <c r="L1467" s="2">
        <v>11838.35</v>
      </c>
      <c r="M1467" s="2">
        <v>27119.98</v>
      </c>
      <c r="N1467" s="2">
        <v>11033.88</v>
      </c>
      <c r="O1467" s="3">
        <f>SUM('ILLERIN SEKTOR BAZINDA IHRACATI'!$C1467:$N1467)</f>
        <v>189442.24000000002</v>
      </c>
    </row>
    <row r="1468" spans="1:15" ht="12">
      <c r="A1468" s="1" t="s">
        <v>133</v>
      </c>
      <c r="B1468" s="1" t="s">
        <v>45</v>
      </c>
      <c r="E1468" s="2">
        <v>721.91</v>
      </c>
      <c r="O1468" s="3">
        <f>SUM('ILLERIN SEKTOR BAZINDA IHRACATI'!$C1468:$N1468)</f>
        <v>721.91</v>
      </c>
    </row>
    <row r="1469" spans="1:15" ht="12">
      <c r="A1469" s="1" t="s">
        <v>133</v>
      </c>
      <c r="B1469" s="1" t="s">
        <v>46</v>
      </c>
      <c r="C1469" s="2">
        <v>24518.39</v>
      </c>
      <c r="D1469" s="2">
        <v>5214.12</v>
      </c>
      <c r="E1469" s="2">
        <v>21279.54</v>
      </c>
      <c r="F1469" s="2">
        <v>239666.02</v>
      </c>
      <c r="G1469" s="2">
        <v>34614.86</v>
      </c>
      <c r="H1469" s="2">
        <v>43885.75</v>
      </c>
      <c r="I1469" s="2">
        <v>231091.47</v>
      </c>
      <c r="J1469" s="2">
        <v>20163.04</v>
      </c>
      <c r="K1469" s="2">
        <v>59834.09</v>
      </c>
      <c r="L1469" s="2">
        <v>62312.53</v>
      </c>
      <c r="M1469" s="2">
        <v>12831.79</v>
      </c>
      <c r="N1469" s="2">
        <v>26975.97</v>
      </c>
      <c r="O1469" s="3">
        <f>SUM('ILLERIN SEKTOR BAZINDA IHRACATI'!$C1469:$N1469)</f>
        <v>782387.5700000001</v>
      </c>
    </row>
    <row r="1470" spans="1:15" ht="12">
      <c r="A1470" s="1" t="s">
        <v>133</v>
      </c>
      <c r="B1470" s="1" t="s">
        <v>47</v>
      </c>
      <c r="C1470" s="2">
        <v>34668.75</v>
      </c>
      <c r="D1470" s="2">
        <v>52726.9</v>
      </c>
      <c r="F1470" s="2">
        <v>72.43</v>
      </c>
      <c r="H1470" s="2">
        <v>2773.29</v>
      </c>
      <c r="I1470" s="2">
        <v>3722.87</v>
      </c>
      <c r="J1470" s="2">
        <v>201973.21</v>
      </c>
      <c r="M1470" s="2">
        <v>561.42</v>
      </c>
      <c r="N1470" s="2">
        <v>269.01</v>
      </c>
      <c r="O1470" s="3">
        <f>SUM('ILLERIN SEKTOR BAZINDA IHRACATI'!$C1470:$N1470)</f>
        <v>296767.87999999995</v>
      </c>
    </row>
    <row r="1471" spans="1:15" ht="12">
      <c r="A1471" s="1" t="s">
        <v>133</v>
      </c>
      <c r="B1471" s="1" t="s">
        <v>48</v>
      </c>
      <c r="E1471" s="2">
        <v>870.51</v>
      </c>
      <c r="G1471" s="2">
        <v>3025.1</v>
      </c>
      <c r="L1471" s="2">
        <v>2046.94</v>
      </c>
      <c r="O1471" s="3">
        <f>SUM('ILLERIN SEKTOR BAZINDA IHRACATI'!$C1471:$N1471)</f>
        <v>5942.549999999999</v>
      </c>
    </row>
    <row r="1472" spans="1:15" ht="12">
      <c r="A1472" s="1" t="s">
        <v>133</v>
      </c>
      <c r="B1472" s="1" t="s">
        <v>49</v>
      </c>
      <c r="I1472" s="2">
        <v>39847.57</v>
      </c>
      <c r="J1472" s="2">
        <v>38314.01</v>
      </c>
      <c r="K1472" s="2">
        <v>43386.56</v>
      </c>
      <c r="L1472" s="2">
        <v>35009.06</v>
      </c>
      <c r="M1472" s="2">
        <v>37630.78</v>
      </c>
      <c r="N1472" s="2">
        <v>33197.66</v>
      </c>
      <c r="O1472" s="3">
        <f>SUM('ILLERIN SEKTOR BAZINDA IHRACATI'!$C1472:$N1472)</f>
        <v>227385.64</v>
      </c>
    </row>
    <row r="1473" spans="1:15" ht="12">
      <c r="A1473" s="1" t="s">
        <v>133</v>
      </c>
      <c r="B1473" s="1" t="s">
        <v>51</v>
      </c>
      <c r="C1473" s="2">
        <v>7437.11</v>
      </c>
      <c r="F1473" s="2">
        <v>18320.22</v>
      </c>
      <c r="H1473" s="2">
        <v>6768</v>
      </c>
      <c r="I1473" s="2">
        <v>6768</v>
      </c>
      <c r="J1473" s="2">
        <v>13248</v>
      </c>
      <c r="M1473" s="2">
        <v>6818.95</v>
      </c>
      <c r="O1473" s="3">
        <f>SUM('ILLERIN SEKTOR BAZINDA IHRACATI'!$C1473:$N1473)</f>
        <v>59360.28</v>
      </c>
    </row>
    <row r="1474" spans="1:15" ht="12">
      <c r="A1474" s="1" t="s">
        <v>133</v>
      </c>
      <c r="B1474" s="1" t="s">
        <v>52</v>
      </c>
      <c r="D1474" s="2">
        <v>415.99</v>
      </c>
      <c r="E1474" s="2">
        <v>33.05</v>
      </c>
      <c r="G1474" s="2">
        <v>697.48</v>
      </c>
      <c r="I1474" s="2">
        <v>356.4</v>
      </c>
      <c r="L1474" s="2">
        <v>0.93</v>
      </c>
      <c r="M1474" s="2">
        <v>2565.18</v>
      </c>
      <c r="O1474" s="3">
        <f>SUM('ILLERIN SEKTOR BAZINDA IHRACATI'!$C1474:$N1474)</f>
        <v>4069.0299999999997</v>
      </c>
    </row>
    <row r="1475" spans="1:15" ht="12">
      <c r="A1475" s="1" t="s">
        <v>133</v>
      </c>
      <c r="B1475" s="1" t="s">
        <v>53</v>
      </c>
      <c r="L1475" s="2">
        <v>392.28</v>
      </c>
      <c r="O1475" s="3">
        <f>SUM('ILLERIN SEKTOR BAZINDA IHRACATI'!$C1475:$N1475)</f>
        <v>392.28</v>
      </c>
    </row>
    <row r="1476" spans="1:15" ht="12">
      <c r="A1476" s="1" t="s">
        <v>133</v>
      </c>
      <c r="B1476" s="1" t="s">
        <v>54</v>
      </c>
      <c r="E1476" s="2">
        <v>4318.02</v>
      </c>
      <c r="G1476" s="2">
        <v>1661.08</v>
      </c>
      <c r="L1476" s="2">
        <v>3554</v>
      </c>
      <c r="O1476" s="3">
        <f>SUM('ILLERIN SEKTOR BAZINDA IHRACATI'!$C1476:$N1476)</f>
        <v>9533.1</v>
      </c>
    </row>
    <row r="1477" spans="1:15" ht="12">
      <c r="A1477" s="1" t="s">
        <v>134</v>
      </c>
      <c r="B1477" s="1" t="s">
        <v>31</v>
      </c>
      <c r="C1477" s="2">
        <v>218061.98</v>
      </c>
      <c r="D1477" s="2">
        <v>18003.37</v>
      </c>
      <c r="E1477" s="2">
        <v>48878.97</v>
      </c>
      <c r="F1477" s="2">
        <v>80946.69</v>
      </c>
      <c r="G1477" s="2">
        <v>311474.09</v>
      </c>
      <c r="H1477" s="2">
        <v>167306.38</v>
      </c>
      <c r="I1477" s="2">
        <v>173482.74</v>
      </c>
      <c r="J1477" s="2">
        <v>161924.55</v>
      </c>
      <c r="K1477" s="2">
        <v>347603.68</v>
      </c>
      <c r="L1477" s="2">
        <v>259642.07</v>
      </c>
      <c r="M1477" s="2">
        <v>169621.55</v>
      </c>
      <c r="N1477" s="2">
        <v>220520.4</v>
      </c>
      <c r="O1477" s="3">
        <f>SUM('ILLERIN SEKTOR BAZINDA IHRACATI'!$C1477:$N1477)</f>
        <v>2177466.47</v>
      </c>
    </row>
    <row r="1478" spans="1:15" ht="12">
      <c r="A1478" s="1" t="s">
        <v>134</v>
      </c>
      <c r="B1478" s="1" t="s">
        <v>32</v>
      </c>
      <c r="C1478" s="2">
        <v>2571914.94</v>
      </c>
      <c r="D1478" s="2">
        <v>1853994.78</v>
      </c>
      <c r="E1478" s="2">
        <v>2808890.55</v>
      </c>
      <c r="F1478" s="2">
        <v>3064322.76</v>
      </c>
      <c r="G1478" s="2">
        <v>3309660.27</v>
      </c>
      <c r="H1478" s="2">
        <v>3592784.66</v>
      </c>
      <c r="I1478" s="2">
        <v>3759216.98</v>
      </c>
      <c r="J1478" s="2">
        <v>3526614.25</v>
      </c>
      <c r="K1478" s="2">
        <v>2864446.87</v>
      </c>
      <c r="L1478" s="2">
        <v>4396090.92</v>
      </c>
      <c r="M1478" s="2">
        <v>2086777.07</v>
      </c>
      <c r="N1478" s="2">
        <v>3414875.83</v>
      </c>
      <c r="O1478" s="3">
        <f>SUM('ILLERIN SEKTOR BAZINDA IHRACATI'!$C1478:$N1478)</f>
        <v>37249589.88</v>
      </c>
    </row>
    <row r="1479" spans="1:15" ht="12">
      <c r="A1479" s="1" t="s">
        <v>134</v>
      </c>
      <c r="B1479" s="1" t="s">
        <v>34</v>
      </c>
      <c r="C1479" s="2">
        <v>27863764.83</v>
      </c>
      <c r="D1479" s="2">
        <v>19061084.54</v>
      </c>
      <c r="E1479" s="2">
        <v>15806885.75</v>
      </c>
      <c r="F1479" s="2">
        <v>30642714.44</v>
      </c>
      <c r="G1479" s="2">
        <v>18936091.65</v>
      </c>
      <c r="H1479" s="2">
        <v>43363348.24</v>
      </c>
      <c r="I1479" s="2">
        <v>44524468.06</v>
      </c>
      <c r="J1479" s="2">
        <v>30448232.73</v>
      </c>
      <c r="K1479" s="2">
        <v>12630144.74</v>
      </c>
      <c r="L1479" s="2">
        <v>23642134.66</v>
      </c>
      <c r="M1479" s="2">
        <v>15506444.46</v>
      </c>
      <c r="N1479" s="2">
        <v>4063898.27</v>
      </c>
      <c r="O1479" s="3">
        <f>SUM('ILLERIN SEKTOR BAZINDA IHRACATI'!$C1479:$N1479)</f>
        <v>286489212.37</v>
      </c>
    </row>
    <row r="1480" spans="1:15" ht="12">
      <c r="A1480" s="1" t="s">
        <v>134</v>
      </c>
      <c r="B1480" s="1" t="s">
        <v>35</v>
      </c>
      <c r="C1480" s="2">
        <v>1099324.06</v>
      </c>
      <c r="D1480" s="2">
        <v>1057034.48</v>
      </c>
      <c r="E1480" s="2">
        <v>820285.35</v>
      </c>
      <c r="F1480" s="2">
        <v>927351.76</v>
      </c>
      <c r="G1480" s="2">
        <v>975566.45</v>
      </c>
      <c r="H1480" s="2">
        <v>1324539.91</v>
      </c>
      <c r="I1480" s="2">
        <v>1785672.35</v>
      </c>
      <c r="J1480" s="2">
        <v>1757217.86</v>
      </c>
      <c r="K1480" s="2">
        <v>1565218.34</v>
      </c>
      <c r="L1480" s="2">
        <v>2192001.29</v>
      </c>
      <c r="M1480" s="2">
        <v>2050452.07</v>
      </c>
      <c r="N1480" s="2">
        <v>1802877.41</v>
      </c>
      <c r="O1480" s="3">
        <f>SUM('ILLERIN SEKTOR BAZINDA IHRACATI'!$C1480:$N1480)</f>
        <v>17357541.330000002</v>
      </c>
    </row>
    <row r="1481" spans="1:15" ht="12">
      <c r="A1481" s="1" t="s">
        <v>134</v>
      </c>
      <c r="B1481" s="1" t="s">
        <v>36</v>
      </c>
      <c r="C1481" s="2">
        <v>100</v>
      </c>
      <c r="D1481" s="2">
        <v>50</v>
      </c>
      <c r="O1481" s="3">
        <f>SUM('ILLERIN SEKTOR BAZINDA IHRACATI'!$C1481:$N1481)</f>
        <v>150</v>
      </c>
    </row>
    <row r="1482" spans="1:15" ht="12">
      <c r="A1482" s="1" t="s">
        <v>134</v>
      </c>
      <c r="B1482" s="1" t="s">
        <v>37</v>
      </c>
      <c r="C1482" s="2">
        <v>10</v>
      </c>
      <c r="D1482" s="2">
        <v>5</v>
      </c>
      <c r="M1482" s="2">
        <v>2</v>
      </c>
      <c r="O1482" s="3">
        <f>SUM('ILLERIN SEKTOR BAZINDA IHRACATI'!$C1482:$N1482)</f>
        <v>17</v>
      </c>
    </row>
    <row r="1483" spans="1:15" ht="12">
      <c r="A1483" s="1" t="s">
        <v>134</v>
      </c>
      <c r="B1483" s="1" t="s">
        <v>38</v>
      </c>
      <c r="C1483" s="2">
        <v>11047.93</v>
      </c>
      <c r="D1483" s="2">
        <v>32721.98</v>
      </c>
      <c r="E1483" s="2">
        <v>5273.62</v>
      </c>
      <c r="F1483" s="2">
        <v>62568.41</v>
      </c>
      <c r="G1483" s="2">
        <v>16534.8</v>
      </c>
      <c r="H1483" s="2">
        <v>58758.09</v>
      </c>
      <c r="I1483" s="2">
        <v>33713.99</v>
      </c>
      <c r="J1483" s="2">
        <v>4401.97</v>
      </c>
      <c r="K1483" s="2">
        <v>356.94</v>
      </c>
      <c r="L1483" s="2">
        <v>26535.22</v>
      </c>
      <c r="M1483" s="2">
        <v>18361.23</v>
      </c>
      <c r="N1483" s="2">
        <v>104926.74</v>
      </c>
      <c r="O1483" s="3">
        <f>SUM('ILLERIN SEKTOR BAZINDA IHRACATI'!$C1483:$N1483)</f>
        <v>375200.92</v>
      </c>
    </row>
    <row r="1484" spans="1:15" ht="12">
      <c r="A1484" s="1" t="s">
        <v>134</v>
      </c>
      <c r="B1484" s="1" t="s">
        <v>39</v>
      </c>
      <c r="C1484" s="2">
        <v>561600</v>
      </c>
      <c r="E1484" s="2">
        <v>736006.86</v>
      </c>
      <c r="F1484" s="2">
        <v>38580</v>
      </c>
      <c r="G1484" s="2">
        <v>38400</v>
      </c>
      <c r="H1484" s="2">
        <v>148833.95</v>
      </c>
      <c r="I1484" s="2">
        <v>90496</v>
      </c>
      <c r="K1484" s="2">
        <v>1686344.24</v>
      </c>
      <c r="L1484" s="2">
        <v>2794501.31</v>
      </c>
      <c r="M1484" s="2">
        <v>658518.49</v>
      </c>
      <c r="N1484" s="2">
        <v>959157.96</v>
      </c>
      <c r="O1484" s="3">
        <f>SUM('ILLERIN SEKTOR BAZINDA IHRACATI'!$C1484:$N1484)</f>
        <v>7712438.81</v>
      </c>
    </row>
    <row r="1485" spans="1:15" ht="12">
      <c r="A1485" s="1" t="s">
        <v>134</v>
      </c>
      <c r="B1485" s="1" t="s">
        <v>41</v>
      </c>
      <c r="N1485" s="2">
        <v>154803.62</v>
      </c>
      <c r="O1485" s="3">
        <f>SUM('ILLERIN SEKTOR BAZINDA IHRACATI'!$C1485:$N1485)</f>
        <v>154803.62</v>
      </c>
    </row>
    <row r="1486" spans="1:15" ht="12">
      <c r="A1486" s="1" t="s">
        <v>134</v>
      </c>
      <c r="B1486" s="1" t="s">
        <v>42</v>
      </c>
      <c r="C1486" s="2">
        <v>215</v>
      </c>
      <c r="D1486" s="2">
        <v>70</v>
      </c>
      <c r="E1486" s="2">
        <v>16564.47</v>
      </c>
      <c r="F1486" s="2">
        <v>37145.5</v>
      </c>
      <c r="G1486" s="2">
        <v>35</v>
      </c>
      <c r="H1486" s="2">
        <v>20</v>
      </c>
      <c r="I1486" s="2">
        <v>6736.88</v>
      </c>
      <c r="J1486" s="2">
        <v>14723.92</v>
      </c>
      <c r="L1486" s="2">
        <v>7.5</v>
      </c>
      <c r="M1486" s="2">
        <v>16001.6</v>
      </c>
      <c r="N1486" s="2">
        <v>5597.57</v>
      </c>
      <c r="O1486" s="3">
        <f>SUM('ILLERIN SEKTOR BAZINDA IHRACATI'!$C1486:$N1486)</f>
        <v>97117.44</v>
      </c>
    </row>
    <row r="1487" spans="1:15" ht="12">
      <c r="A1487" s="1" t="s">
        <v>134</v>
      </c>
      <c r="B1487" s="1" t="s">
        <v>43</v>
      </c>
      <c r="F1487" s="2">
        <v>40534</v>
      </c>
      <c r="G1487" s="2">
        <v>40647.14</v>
      </c>
      <c r="O1487" s="3">
        <f>SUM('ILLERIN SEKTOR BAZINDA IHRACATI'!$C1487:$N1487)</f>
        <v>81181.14</v>
      </c>
    </row>
    <row r="1488" spans="1:15" ht="12">
      <c r="A1488" s="1" t="s">
        <v>134</v>
      </c>
      <c r="B1488" s="1" t="s">
        <v>44</v>
      </c>
      <c r="C1488" s="2">
        <v>3398335.89</v>
      </c>
      <c r="D1488" s="2">
        <v>1056758.69</v>
      </c>
      <c r="E1488" s="2">
        <v>998586.29</v>
      </c>
      <c r="F1488" s="2">
        <v>1237015.5</v>
      </c>
      <c r="G1488" s="2">
        <v>1083934.92</v>
      </c>
      <c r="H1488" s="2">
        <v>1150121.85</v>
      </c>
      <c r="I1488" s="2">
        <v>1316408.41</v>
      </c>
      <c r="J1488" s="2">
        <v>1285125.97</v>
      </c>
      <c r="K1488" s="2">
        <v>827222.23</v>
      </c>
      <c r="L1488" s="2">
        <v>1169135.87</v>
      </c>
      <c r="M1488" s="2">
        <v>2814520.23</v>
      </c>
      <c r="N1488" s="2">
        <v>483232.55</v>
      </c>
      <c r="O1488" s="3">
        <f>SUM('ILLERIN SEKTOR BAZINDA IHRACATI'!$C1488:$N1488)</f>
        <v>16820398.400000002</v>
      </c>
    </row>
    <row r="1489" spans="1:15" ht="12">
      <c r="A1489" s="1" t="s">
        <v>134</v>
      </c>
      <c r="B1489" s="1" t="s">
        <v>45</v>
      </c>
      <c r="F1489" s="2">
        <v>50772</v>
      </c>
      <c r="O1489" s="3">
        <f>SUM('ILLERIN SEKTOR BAZINDA IHRACATI'!$C1489:$N1489)</f>
        <v>50772</v>
      </c>
    </row>
    <row r="1490" spans="1:15" ht="12">
      <c r="A1490" s="1" t="s">
        <v>134</v>
      </c>
      <c r="B1490" s="1" t="s">
        <v>46</v>
      </c>
      <c r="C1490" s="2">
        <v>77577.71</v>
      </c>
      <c r="D1490" s="2">
        <v>104336.93</v>
      </c>
      <c r="E1490" s="2">
        <v>147821.99</v>
      </c>
      <c r="F1490" s="2">
        <v>240259.3</v>
      </c>
      <c r="G1490" s="2">
        <v>154298.98</v>
      </c>
      <c r="H1490" s="2">
        <v>278627.42</v>
      </c>
      <c r="I1490" s="2">
        <v>246280.52</v>
      </c>
      <c r="J1490" s="2">
        <v>288370</v>
      </c>
      <c r="K1490" s="2">
        <v>199616.66</v>
      </c>
      <c r="L1490" s="2">
        <v>127714.49</v>
      </c>
      <c r="M1490" s="2">
        <v>217000.52</v>
      </c>
      <c r="N1490" s="2">
        <v>240672.4</v>
      </c>
      <c r="O1490" s="3">
        <f>SUM('ILLERIN SEKTOR BAZINDA IHRACATI'!$C1490:$N1490)</f>
        <v>2322576.92</v>
      </c>
    </row>
    <row r="1491" spans="1:15" ht="12">
      <c r="A1491" s="1" t="s">
        <v>134</v>
      </c>
      <c r="B1491" s="1" t="s">
        <v>47</v>
      </c>
      <c r="C1491" s="2">
        <v>26914.87</v>
      </c>
      <c r="D1491" s="2">
        <v>834128.15</v>
      </c>
      <c r="E1491" s="2">
        <v>1355351.13</v>
      </c>
      <c r="F1491" s="2">
        <v>1050649.8</v>
      </c>
      <c r="G1491" s="2">
        <v>313085.6</v>
      </c>
      <c r="H1491" s="2">
        <v>72486.56</v>
      </c>
      <c r="I1491" s="2">
        <v>1091416.99</v>
      </c>
      <c r="J1491" s="2">
        <v>1263797.38</v>
      </c>
      <c r="K1491" s="2">
        <v>48698.61</v>
      </c>
      <c r="L1491" s="2">
        <v>56099.97</v>
      </c>
      <c r="M1491" s="2">
        <v>25144.61</v>
      </c>
      <c r="N1491" s="2">
        <v>588417.79</v>
      </c>
      <c r="O1491" s="3">
        <f>SUM('ILLERIN SEKTOR BAZINDA IHRACATI'!$C1491:$N1491)</f>
        <v>6726191.460000001</v>
      </c>
    </row>
    <row r="1492" spans="1:15" ht="12">
      <c r="A1492" s="1" t="s">
        <v>134</v>
      </c>
      <c r="B1492" s="1" t="s">
        <v>48</v>
      </c>
      <c r="F1492" s="2">
        <v>168515.56</v>
      </c>
      <c r="G1492" s="2">
        <v>36630.4</v>
      </c>
      <c r="I1492" s="2">
        <v>117748.6</v>
      </c>
      <c r="O1492" s="3">
        <f>SUM('ILLERIN SEKTOR BAZINDA IHRACATI'!$C1492:$N1492)</f>
        <v>322894.56</v>
      </c>
    </row>
    <row r="1493" spans="1:15" ht="12">
      <c r="A1493" s="1" t="s">
        <v>134</v>
      </c>
      <c r="B1493" s="1" t="s">
        <v>49</v>
      </c>
      <c r="C1493" s="2">
        <v>98008.01</v>
      </c>
      <c r="D1493" s="2">
        <v>515102.12</v>
      </c>
      <c r="E1493" s="2">
        <v>115194.87</v>
      </c>
      <c r="F1493" s="2">
        <v>277614.06</v>
      </c>
      <c r="G1493" s="2">
        <v>256086.8</v>
      </c>
      <c r="H1493" s="2">
        <v>524893.23</v>
      </c>
      <c r="I1493" s="2">
        <v>268748.49</v>
      </c>
      <c r="J1493" s="2">
        <v>409232.93</v>
      </c>
      <c r="K1493" s="2">
        <v>354140.43</v>
      </c>
      <c r="L1493" s="2">
        <v>414977.62</v>
      </c>
      <c r="M1493" s="2">
        <v>190314.34</v>
      </c>
      <c r="N1493" s="2">
        <v>28700.12</v>
      </c>
      <c r="O1493" s="3">
        <f>SUM('ILLERIN SEKTOR BAZINDA IHRACATI'!$C1493:$N1493)</f>
        <v>3453013.0200000005</v>
      </c>
    </row>
    <row r="1494" spans="1:15" ht="12">
      <c r="A1494" s="1" t="s">
        <v>134</v>
      </c>
      <c r="B1494" s="1" t="s">
        <v>51</v>
      </c>
      <c r="E1494" s="2">
        <v>14.15</v>
      </c>
      <c r="I1494" s="2">
        <v>152662.59</v>
      </c>
      <c r="N1494" s="2">
        <v>1284.84</v>
      </c>
      <c r="O1494" s="3">
        <f>SUM('ILLERIN SEKTOR BAZINDA IHRACATI'!$C1494:$N1494)</f>
        <v>153961.58</v>
      </c>
    </row>
    <row r="1495" spans="1:15" ht="12">
      <c r="A1495" s="1" t="s">
        <v>134</v>
      </c>
      <c r="B1495" s="1" t="s">
        <v>52</v>
      </c>
      <c r="F1495" s="2">
        <v>4990</v>
      </c>
      <c r="O1495" s="3">
        <f>SUM('ILLERIN SEKTOR BAZINDA IHRACATI'!$C1495:$N1495)</f>
        <v>4990</v>
      </c>
    </row>
    <row r="1496" spans="1:15" ht="12">
      <c r="A1496" s="4"/>
      <c r="B1496" s="4"/>
      <c r="C1496" s="5">
        <f>SUBTOTAL(109,C2:C1495)</f>
        <v>9612792004.32</v>
      </c>
      <c r="D1496" s="5">
        <f>SUBTOTAL(109,D2:D1495)</f>
        <v>10103947127.909998</v>
      </c>
      <c r="E1496" s="5">
        <f>SUBTOTAL(109,E2:E1495)</f>
        <v>11664304482.249958</v>
      </c>
      <c r="F1496" s="5">
        <f>SUBTOTAL(109,F2:F1495)</f>
        <v>11745778192.360008</v>
      </c>
      <c r="G1496" s="5">
        <f>SUBTOTAL(109,G2:G1495)</f>
        <v>11008457247.800007</v>
      </c>
      <c r="H1496" s="5">
        <f>SUBTOTAL(109,H2:H1495)</f>
        <v>11435384247.419989</v>
      </c>
      <c r="I1496" s="5">
        <f>SUBTOTAL(109,I2:I1495)</f>
        <v>11489591763.849981</v>
      </c>
      <c r="J1496" s="5">
        <f>SUBTOTAL(109,J2:J1495)</f>
        <v>11022255285.929998</v>
      </c>
      <c r="K1496" s="5">
        <f>SUBTOTAL(109,K2:K1495)</f>
        <v>10636172920.120012</v>
      </c>
      <c r="L1496" s="5">
        <f>SUBTOTAL(109,L2:L1495)</f>
        <v>11832182907.920006</v>
      </c>
      <c r="M1496" s="5">
        <f>SUBTOTAL(109,M2:M1495)</f>
        <v>10681485006.489994</v>
      </c>
      <c r="N1496" s="5">
        <f>SUBTOTAL(109,N2:N1495)</f>
        <v>12069106099.39999</v>
      </c>
      <c r="O1496" s="5">
        <f>SUBTOTAL(109,O2:O1495)</f>
        <v>133301457285.77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2012-01-02T11:48:47Z</dcterms:created>
  <dcterms:modified xsi:type="dcterms:W3CDTF">2012-01-02T11:50:00Z</dcterms:modified>
  <cp:category/>
  <cp:version/>
  <cp:contentType/>
  <cp:contentStatus/>
</cp:coreProperties>
</file>