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020" windowHeight="5655" activeTab="0"/>
  </bookViews>
  <sheets>
    <sheet name="SEKTÖRLER" sheetId="1" r:id="rId1"/>
    <sheet name="GENEL SEKR " sheetId="2" r:id="rId2"/>
    <sheet name="Karşılaştırma" sheetId="3" r:id="rId3"/>
    <sheet name="Toplam İhracat  bar gra" sheetId="4" r:id="rId4"/>
    <sheet name="İhracatta ilk 20 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ör bazında " sheetId="11" r:id="rId11"/>
  </sheets>
  <definedNames>
    <definedName name="_xlnm.Print_Area" localSheetId="1">'GENEL SEKR '!$A$1:$I$22</definedName>
    <definedName name="_xlnm.Print_Area" localSheetId="10">'sektör bazında '!$A$2:$N$58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<sst xmlns="http://schemas.openxmlformats.org/spreadsheetml/2006/main" count="203" uniqueCount="147">
  <si>
    <t xml:space="preserve">SEKTÖREL BAZDA İHRACAT KAYIT RAKAMLARI -1000 $   </t>
  </si>
  <si>
    <t>EKİM</t>
  </si>
  <si>
    <t>SEKTÖRLER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</si>
  <si>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</si>
  <si>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</si>
  <si>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</si>
  <si>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</si>
  <si>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</si>
  <si>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</si>
  <si>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</si>
  <si>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</si>
  <si>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</si>
  <si>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</si>
  <si>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</si>
  <si>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</si>
  <si>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</si>
  <si>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</si>
  <si>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</si>
  <si>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</si>
  <si>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</si>
  <si>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</si>
  <si>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</si>
  <si>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</si>
  <si>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</si>
  <si>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</si>
  <si>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</si>
  <si>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</si>
  <si>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</si>
  <si>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</si>
  <si>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</si>
  <si>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</si>
  <si>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</si>
  <si>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</si>
  <si>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</si>
  <si>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</si>
  <si>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</si>
  <si>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</si>
  <si>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</si>
  <si>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</si>
  <si>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</si>
  <si>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</si>
  <si>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</si>
  <si>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</si>
  <si>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</si>
  <si>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</si>
  <si>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</si>
  <si>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</si>
  <si>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</si>
  <si>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</si>
  <si>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</si>
  <si>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</si>
  <si>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</si>
  <si>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</si>
  <si>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</si>
  <si>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</si>
  <si>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</si>
  <si>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</si>
  <si>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</si>
  <si>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</si>
  <si>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</si>
  <si>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</si>
  <si>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</si>
  <si>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</si>
  <si>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</si>
  <si>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</si>
  <si>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</si>
  <si>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</si>
  <si>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</si>
  <si>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</si>
  <si>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</si>
  <si>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</si>
  <si>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</si>
  <si>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</si>
  <si>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</si>
  <si>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</si>
  <si>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</si>
  <si>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</si>
  <si>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</si>
  <si>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</si>
  <si>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</si>
  <si>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</si>
  <si>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</si>
  <si>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</si>
  <si>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</si>
  <si>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</si>
  <si>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</si>
  <si>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</si>
  <si>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</si>
  <si>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</si>
  <si>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 xml:space="preserve">     Değerli Maden ve Mücevherat</t>
  </si>
  <si>
    <t>DEĞERLİ MADEN*</t>
  </si>
  <si>
    <t>OCAK-ARALIK</t>
  </si>
  <si>
    <t>ARALIK 2004 İHRACAT KAYIT RAKAMLARI</t>
  </si>
  <si>
    <t>Değişim    (03/04)</t>
  </si>
  <si>
    <t xml:space="preserve"> Pay(04)  (%)</t>
  </si>
  <si>
    <t>Değişim    (03/04)(%)</t>
  </si>
  <si>
    <t>ÜLKE</t>
  </si>
  <si>
    <t xml:space="preserve">ŞUBAT </t>
  </si>
  <si>
    <t>ALMANYA</t>
  </si>
  <si>
    <t>İTALYA</t>
  </si>
  <si>
    <t>FRANSA</t>
  </si>
  <si>
    <t>İSPANYA</t>
  </si>
  <si>
    <t>HOLLANDA</t>
  </si>
  <si>
    <t>IRAK</t>
  </si>
  <si>
    <t>ISRAIL</t>
  </si>
  <si>
    <t>YUNANİSTAN</t>
  </si>
  <si>
    <t>ROMANYA</t>
  </si>
  <si>
    <t>BELÇİKA</t>
  </si>
  <si>
    <t>BIRLESIK ARAP EMIRLI</t>
  </si>
  <si>
    <t>SUUDI ARABISTAN</t>
  </si>
  <si>
    <t>BULGARİSTAN</t>
  </si>
  <si>
    <t>CEZAYİR</t>
  </si>
  <si>
    <t>POLONYA</t>
  </si>
  <si>
    <t>IRAN</t>
  </si>
  <si>
    <t>DANİMARKA</t>
  </si>
  <si>
    <t>AĞUSTOS</t>
  </si>
  <si>
    <t>İHRACATIMIZDA İLK 20 ÜLKE (1000 $)</t>
  </si>
  <si>
    <t>İLK 20 TOPLAM</t>
  </si>
  <si>
    <t>GNL TOPLAM</t>
  </si>
  <si>
    <t>% PAY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</si>
  <si>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</si>
  <si>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</si>
  <si>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</si>
  <si>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</si>
  <si>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</si>
  <si>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</si>
  <si>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</si>
  <si>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</si>
  <si>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</si>
  <si>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</si>
  <si>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</si>
  <si>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</si>
  <si>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</si>
  <si>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</si>
  <si>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</si>
  <si>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Taşıt Araçları ve Yan Sanayi</t>
  </si>
  <si>
    <t>Elektrik-Elektronik</t>
  </si>
  <si>
    <t>Makine ve Aksamları</t>
  </si>
  <si>
    <t>Demir ve Demir Dışı Metaller</t>
  </si>
  <si>
    <t>Çimento ve Toprak Ürünleri</t>
  </si>
  <si>
    <t>Diğer Sanayi Ürünleri</t>
  </si>
  <si>
    <t>Madencilik Ürünleri</t>
  </si>
  <si>
    <t>İNGİLTERE</t>
  </si>
  <si>
    <t>ABD</t>
  </si>
  <si>
    <t>RUSYA</t>
  </si>
  <si>
    <t>2004 İHRACAT KAYIT RAKAMLARI</t>
  </si>
  <si>
    <t xml:space="preserve">     Maden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</si>
</sst>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23.25"/>
      <name val="Arial"/>
      <family val="0"/>
    </font>
    <font>
      <b/>
      <sz val="11.25"/>
      <name val="Arial"/>
      <family val="2"/>
    </font>
    <font>
      <sz val="21"/>
      <name val="Arial"/>
      <family val="0"/>
    </font>
    <font>
      <sz val="16"/>
      <name val="Arial"/>
      <family val="0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8.5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sz val="11.25"/>
      <name val="Arial"/>
      <family val="0"/>
    </font>
    <font>
      <sz val="10.7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9.25"/>
      <name val="Arial"/>
      <family val="2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8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b/>
      <sz val="12"/>
      <name val="Arial Tur"/>
      <family val="0"/>
    </font>
    <font>
      <sz val="11.25"/>
      <name val="Arial Tur"/>
      <family val="0"/>
    </font>
    <font>
      <b/>
      <sz val="11.25"/>
      <name val="Arial Tur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3" fillId="2" borderId="12" xfId="0" applyNumberFormat="1" applyFont="1" applyFill="1" applyBorder="1" applyAlignment="1">
      <alignment horizontal="center"/>
    </xf>
    <xf numFmtId="49" fontId="43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2" borderId="14" xfId="0" applyFont="1" applyFill="1" applyBorder="1" applyAlignment="1">
      <alignment/>
    </xf>
    <xf numFmtId="3" fontId="45" fillId="2" borderId="0" xfId="0" applyNumberFormat="1" applyFont="1" applyFill="1" applyBorder="1" applyAlignment="1">
      <alignment/>
    </xf>
    <xf numFmtId="3" fontId="45" fillId="2" borderId="15" xfId="0" applyNumberFormat="1" applyFont="1" applyFill="1" applyBorder="1" applyAlignment="1">
      <alignment horizontal="right"/>
    </xf>
    <xf numFmtId="0" fontId="46" fillId="2" borderId="14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5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3" fontId="47" fillId="2" borderId="15" xfId="0" applyNumberFormat="1" applyFont="1" applyFill="1" applyBorder="1" applyAlignment="1">
      <alignment/>
    </xf>
    <xf numFmtId="0" fontId="48" fillId="2" borderId="16" xfId="0" applyFont="1" applyFill="1" applyBorder="1" applyAlignment="1">
      <alignment horizontal="center"/>
    </xf>
    <xf numFmtId="3" fontId="48" fillId="2" borderId="17" xfId="0" applyNumberFormat="1" applyFont="1" applyFill="1" applyBorder="1" applyAlignment="1">
      <alignment/>
    </xf>
    <xf numFmtId="0" fontId="47" fillId="2" borderId="14" xfId="0" applyFont="1" applyFill="1" applyBorder="1" applyAlignment="1">
      <alignment/>
    </xf>
    <xf numFmtId="49" fontId="5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1" fillId="3" borderId="0" xfId="0" applyFont="1" applyFill="1" applyBorder="1" applyAlignment="1">
      <alignment/>
    </xf>
    <xf numFmtId="0" fontId="53" fillId="3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1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6" fillId="0" borderId="0" xfId="0" applyFont="1" applyFill="1" applyAlignment="1">
      <alignment/>
    </xf>
    <xf numFmtId="3" fontId="48" fillId="2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 wrapText="1"/>
    </xf>
    <xf numFmtId="0" fontId="55" fillId="0" borderId="2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6" fillId="0" borderId="25" xfId="0" applyNumberFormat="1" applyFont="1" applyFill="1" applyBorder="1" applyAlignment="1">
      <alignment horizontal="center"/>
    </xf>
    <xf numFmtId="177" fontId="10" fillId="0" borderId="26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177" fontId="8" fillId="0" borderId="28" xfId="0" applyNumberFormat="1" applyFont="1" applyFill="1" applyBorder="1" applyAlignment="1">
      <alignment horizontal="center"/>
    </xf>
    <xf numFmtId="173" fontId="8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2" xfId="0" applyBorder="1" applyAlignment="1">
      <alignment wrapText="1"/>
    </xf>
    <xf numFmtId="0" fontId="8" fillId="0" borderId="33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4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47" fillId="2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7" fillId="0" borderId="34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Alignment="1">
      <alignment horizontal="center"/>
    </xf>
    <xf numFmtId="49" fontId="62" fillId="5" borderId="35" xfId="0" applyNumberFormat="1" applyFont="1" applyFill="1" applyBorder="1" applyAlignment="1">
      <alignment horizontal="center"/>
    </xf>
    <xf numFmtId="49" fontId="62" fillId="5" borderId="36" xfId="0" applyNumberFormat="1" applyFont="1" applyFill="1" applyBorder="1" applyAlignment="1">
      <alignment horizontal="center"/>
    </xf>
    <xf numFmtId="0" fontId="62" fillId="5" borderId="36" xfId="0" applyFont="1" applyFill="1" applyBorder="1" applyAlignment="1">
      <alignment horizontal="center"/>
    </xf>
    <xf numFmtId="0" fontId="62" fillId="5" borderId="37" xfId="0" applyFont="1" applyFill="1" applyBorder="1" applyAlignment="1">
      <alignment horizontal="center"/>
    </xf>
    <xf numFmtId="49" fontId="63" fillId="6" borderId="34" xfId="0" applyNumberFormat="1" applyFont="1" applyFill="1" applyBorder="1" applyAlignment="1">
      <alignment/>
    </xf>
    <xf numFmtId="3" fontId="64" fillId="6" borderId="34" xfId="0" applyNumberFormat="1" applyFont="1" applyFill="1" applyBorder="1" applyAlignment="1">
      <alignment/>
    </xf>
    <xf numFmtId="4" fontId="64" fillId="6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64" fillId="6" borderId="34" xfId="0" applyNumberFormat="1" applyFont="1" applyFill="1" applyBorder="1" applyAlignment="1">
      <alignment horizontal="right"/>
    </xf>
    <xf numFmtId="3" fontId="36" fillId="0" borderId="38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/>
    </xf>
    <xf numFmtId="3" fontId="64" fillId="6" borderId="5" xfId="0" applyNumberFormat="1" applyFont="1" applyFill="1" applyBorder="1" applyAlignment="1">
      <alignment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3" fontId="36" fillId="0" borderId="34" xfId="0" applyNumberFormat="1" applyFont="1" applyBorder="1" applyAlignment="1">
      <alignment/>
    </xf>
    <xf numFmtId="177" fontId="70" fillId="0" borderId="26" xfId="0" applyNumberFormat="1" applyFont="1" applyFill="1" applyBorder="1" applyAlignment="1">
      <alignment horizontal="center"/>
    </xf>
    <xf numFmtId="0" fontId="70" fillId="0" borderId="4" xfId="0" applyFont="1" applyFill="1" applyBorder="1" applyAlignment="1">
      <alignment/>
    </xf>
    <xf numFmtId="3" fontId="70" fillId="0" borderId="25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0" fontId="13" fillId="7" borderId="5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5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AYLAR İTİBARİYLE 2001-2004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725"/>
          <c:w val="0.91375"/>
          <c:h val="0.825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2346470</c:v>
                </c:pt>
                <c:pt idx="1">
                  <c:v>2506776</c:v>
                </c:pt>
                <c:pt idx="2">
                  <c:v>2418385</c:v>
                </c:pt>
                <c:pt idx="3">
                  <c:v>2544496</c:v>
                </c:pt>
                <c:pt idx="4">
                  <c:v>2802912</c:v>
                </c:pt>
                <c:pt idx="5">
                  <c:v>2618253</c:v>
                </c:pt>
                <c:pt idx="6">
                  <c:v>2439672</c:v>
                </c:pt>
                <c:pt idx="7">
                  <c:v>2610199</c:v>
                </c:pt>
                <c:pt idx="8">
                  <c:v>2605977</c:v>
                </c:pt>
                <c:pt idx="9">
                  <c:v>2833678</c:v>
                </c:pt>
                <c:pt idx="10">
                  <c:v>2838051</c:v>
                </c:pt>
                <c:pt idx="11">
                  <c:v>2476617</c:v>
                </c:pt>
              </c:numCache>
            </c:numRef>
          </c:val>
          <c:smooth val="0"/>
        </c:ser>
        <c:ser>
          <c:idx val="1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2862006</c:v>
                </c:pt>
                <c:pt idx="3">
                  <c:v>2739030</c:v>
                </c:pt>
                <c:pt idx="4">
                  <c:v>2995860</c:v>
                </c:pt>
                <c:pt idx="5">
                  <c:v>2752507</c:v>
                </c:pt>
                <c:pt idx="6">
                  <c:v>3159494</c:v>
                </c:pt>
                <c:pt idx="7">
                  <c:v>3008824</c:v>
                </c:pt>
                <c:pt idx="8">
                  <c:v>3309899</c:v>
                </c:pt>
                <c:pt idx="9">
                  <c:v>3641546</c:v>
                </c:pt>
                <c:pt idx="10">
                  <c:v>3675950</c:v>
                </c:pt>
                <c:pt idx="11">
                  <c:v>3259910</c:v>
                </c:pt>
              </c:numCache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1000 $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42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0.27675"/>
          <c:h val="0.1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525"/>
          <c:w val="0.89575"/>
          <c:h val="0.71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959324</c:v>
                </c:pt>
                <c:pt idx="1">
                  <c:v>748402</c:v>
                </c:pt>
                <c:pt idx="2">
                  <c:v>935332</c:v>
                </c:pt>
                <c:pt idx="3">
                  <c:v>882451</c:v>
                </c:pt>
                <c:pt idx="4">
                  <c:v>991376</c:v>
                </c:pt>
                <c:pt idx="5">
                  <c:v>961943</c:v>
                </c:pt>
                <c:pt idx="6">
                  <c:v>1100462</c:v>
                </c:pt>
                <c:pt idx="7">
                  <c:v>1029031</c:v>
                </c:pt>
                <c:pt idx="8">
                  <c:v>932484</c:v>
                </c:pt>
                <c:pt idx="9">
                  <c:v>1068341</c:v>
                </c:pt>
                <c:pt idx="10">
                  <c:v>876177</c:v>
                </c:pt>
                <c:pt idx="11">
                  <c:v>1031101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1211193</c:v>
                </c:pt>
                <c:pt idx="1">
                  <c:v>855736</c:v>
                </c:pt>
                <c:pt idx="2">
                  <c:v>1156831</c:v>
                </c:pt>
                <c:pt idx="3">
                  <c:v>1039425</c:v>
                </c:pt>
                <c:pt idx="4">
                  <c:v>960767</c:v>
                </c:pt>
                <c:pt idx="5">
                  <c:v>1078334</c:v>
                </c:pt>
                <c:pt idx="6">
                  <c:v>1257968</c:v>
                </c:pt>
                <c:pt idx="7">
                  <c:v>1029459</c:v>
                </c:pt>
                <c:pt idx="8">
                  <c:v>1066964</c:v>
                </c:pt>
                <c:pt idx="9">
                  <c:v>1093190</c:v>
                </c:pt>
                <c:pt idx="10">
                  <c:v>1042409</c:v>
                </c:pt>
                <c:pt idx="11">
                  <c:v>1305576</c:v>
                </c:pt>
              </c:numCache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03290"/>
        <c:crossesAt val="500000"/>
        <c:auto val="1"/>
        <c:lblOffset val="100"/>
        <c:noMultiLvlLbl val="0"/>
      </c:catAx>
      <c:valAx>
        <c:axId val="43603290"/>
        <c:scaling>
          <c:orientation val="minMax"/>
          <c:max val="14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40593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75"/>
          <c:w val="0.90075"/>
          <c:h val="0.888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267026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305007</c:v>
                </c:pt>
                <c:pt idx="9">
                  <c:v>331406</c:v>
                </c:pt>
                <c:pt idx="10">
                  <c:v>253358</c:v>
                </c:pt>
                <c:pt idx="11">
                  <c:v>386143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342395</c:v>
                </c:pt>
                <c:pt idx="1">
                  <c:v>313682</c:v>
                </c:pt>
                <c:pt idx="2">
                  <c:v>408804</c:v>
                </c:pt>
                <c:pt idx="3">
                  <c:v>405941</c:v>
                </c:pt>
                <c:pt idx="4">
                  <c:v>399078</c:v>
                </c:pt>
                <c:pt idx="5">
                  <c:v>463099</c:v>
                </c:pt>
                <c:pt idx="6">
                  <c:v>453893</c:v>
                </c:pt>
                <c:pt idx="7">
                  <c:v>446183</c:v>
                </c:pt>
                <c:pt idx="8">
                  <c:v>395598</c:v>
                </c:pt>
                <c:pt idx="9">
                  <c:v>426250</c:v>
                </c:pt>
                <c:pt idx="10">
                  <c:v>442288</c:v>
                </c:pt>
                <c:pt idx="11">
                  <c:v>509925</c:v>
                </c:pt>
              </c:numCache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885291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375"/>
          <c:w val="0.90275"/>
          <c:h val="0.8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123329</c:v>
                </c:pt>
                <c:pt idx="6">
                  <c:v>129805</c:v>
                </c:pt>
                <c:pt idx="7">
                  <c:v>98749</c:v>
                </c:pt>
                <c:pt idx="8">
                  <c:v>128892</c:v>
                </c:pt>
                <c:pt idx="9">
                  <c:v>152899</c:v>
                </c:pt>
                <c:pt idx="10">
                  <c:v>131068</c:v>
                </c:pt>
                <c:pt idx="11">
                  <c:v>154880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130143</c:v>
                </c:pt>
                <c:pt idx="1">
                  <c:v>111611</c:v>
                </c:pt>
                <c:pt idx="2">
                  <c:v>147071</c:v>
                </c:pt>
                <c:pt idx="3">
                  <c:v>129038</c:v>
                </c:pt>
                <c:pt idx="4">
                  <c:v>115914</c:v>
                </c:pt>
                <c:pt idx="5">
                  <c:v>134265</c:v>
                </c:pt>
                <c:pt idx="6">
                  <c:v>136703</c:v>
                </c:pt>
                <c:pt idx="7">
                  <c:v>138240</c:v>
                </c:pt>
                <c:pt idx="8">
                  <c:v>151673</c:v>
                </c:pt>
                <c:pt idx="9">
                  <c:v>160682</c:v>
                </c:pt>
                <c:pt idx="10">
                  <c:v>158812</c:v>
                </c:pt>
                <c:pt idx="11">
                  <c:v>185304</c:v>
                </c:pt>
              </c:numCache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525"/>
          <c:w val="0.8987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59073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56747</c:v>
                </c:pt>
                <c:pt idx="9">
                  <c:v>84573</c:v>
                </c:pt>
                <c:pt idx="10">
                  <c:v>84001</c:v>
                </c:pt>
                <c:pt idx="11">
                  <c:v>102699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58235</c:v>
                </c:pt>
                <c:pt idx="1">
                  <c:v>46884</c:v>
                </c:pt>
                <c:pt idx="2">
                  <c:v>50154</c:v>
                </c:pt>
                <c:pt idx="3">
                  <c:v>43184</c:v>
                </c:pt>
                <c:pt idx="4">
                  <c:v>45866</c:v>
                </c:pt>
                <c:pt idx="5">
                  <c:v>116361</c:v>
                </c:pt>
                <c:pt idx="6">
                  <c:v>62882</c:v>
                </c:pt>
                <c:pt idx="7">
                  <c:v>38523</c:v>
                </c:pt>
                <c:pt idx="8">
                  <c:v>57772</c:v>
                </c:pt>
                <c:pt idx="9">
                  <c:v>72977</c:v>
                </c:pt>
                <c:pt idx="10">
                  <c:v>87809</c:v>
                </c:pt>
                <c:pt idx="11">
                  <c:v>123558</c:v>
                </c:pt>
              </c:numCache>
            </c:numRef>
          </c:val>
          <c:smooth val="0"/>
        </c:ser>
        <c:marker val="1"/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At val="10000"/>
        <c:auto val="1"/>
        <c:lblOffset val="100"/>
        <c:noMultiLvlLbl val="0"/>
      </c:catAx>
      <c:valAx>
        <c:axId val="19585848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525"/>
          <c:w val="0.88625"/>
          <c:h val="0.839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41359</c:v>
                </c:pt>
                <c:pt idx="1">
                  <c:v>32572</c:v>
                </c:pt>
                <c:pt idx="2">
                  <c:v>44912</c:v>
                </c:pt>
                <c:pt idx="3">
                  <c:v>37995</c:v>
                </c:pt>
                <c:pt idx="4">
                  <c:v>43337</c:v>
                </c:pt>
                <c:pt idx="5">
                  <c:v>46517</c:v>
                </c:pt>
                <c:pt idx="6">
                  <c:v>51337</c:v>
                </c:pt>
                <c:pt idx="7">
                  <c:v>65410</c:v>
                </c:pt>
                <c:pt idx="8">
                  <c:v>69644</c:v>
                </c:pt>
                <c:pt idx="9">
                  <c:v>82433</c:v>
                </c:pt>
                <c:pt idx="10">
                  <c:v>60004</c:v>
                </c:pt>
                <c:pt idx="11">
                  <c:v>67929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54383</c:v>
                </c:pt>
                <c:pt idx="1">
                  <c:v>48771</c:v>
                </c:pt>
                <c:pt idx="2">
                  <c:v>66487</c:v>
                </c:pt>
                <c:pt idx="3">
                  <c:v>58816</c:v>
                </c:pt>
                <c:pt idx="4">
                  <c:v>56275</c:v>
                </c:pt>
                <c:pt idx="5">
                  <c:v>58497</c:v>
                </c:pt>
                <c:pt idx="6">
                  <c:v>65794</c:v>
                </c:pt>
                <c:pt idx="7">
                  <c:v>66487</c:v>
                </c:pt>
                <c:pt idx="8">
                  <c:v>81359</c:v>
                </c:pt>
                <c:pt idx="9">
                  <c:v>73782</c:v>
                </c:pt>
                <c:pt idx="10">
                  <c:v>70329</c:v>
                </c:pt>
                <c:pt idx="11">
                  <c:v>83502</c:v>
                </c:pt>
              </c:numCache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675"/>
          <c:w val="0.929"/>
          <c:h val="0.87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640247</c:v>
                </c:pt>
                <c:pt idx="4">
                  <c:v>596917</c:v>
                </c:pt>
                <c:pt idx="5">
                  <c:v>664754</c:v>
                </c:pt>
                <c:pt idx="6">
                  <c:v>671062</c:v>
                </c:pt>
                <c:pt idx="7">
                  <c:v>504710</c:v>
                </c:pt>
                <c:pt idx="8">
                  <c:v>651401</c:v>
                </c:pt>
                <c:pt idx="9">
                  <c:v>699663</c:v>
                </c:pt>
                <c:pt idx="10">
                  <c:v>597021</c:v>
                </c:pt>
                <c:pt idx="11">
                  <c:v>761795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707899</c:v>
                </c:pt>
                <c:pt idx="1">
                  <c:v>577421</c:v>
                </c:pt>
                <c:pt idx="2">
                  <c:v>853997</c:v>
                </c:pt>
                <c:pt idx="3">
                  <c:v>895423</c:v>
                </c:pt>
                <c:pt idx="4">
                  <c:v>872754</c:v>
                </c:pt>
                <c:pt idx="5">
                  <c:v>930038</c:v>
                </c:pt>
                <c:pt idx="6">
                  <c:v>1126406</c:v>
                </c:pt>
                <c:pt idx="7">
                  <c:v>697436</c:v>
                </c:pt>
                <c:pt idx="8">
                  <c:v>985990</c:v>
                </c:pt>
                <c:pt idx="9">
                  <c:v>949647</c:v>
                </c:pt>
                <c:pt idx="10">
                  <c:v>955184</c:v>
                </c:pt>
                <c:pt idx="11">
                  <c:v>1259833</c:v>
                </c:pt>
              </c:numCache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8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25"/>
          <c:w val="0.92325"/>
          <c:h val="0.87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263330</c:v>
                </c:pt>
                <c:pt idx="1">
                  <c:v>260263</c:v>
                </c:pt>
                <c:pt idx="2">
                  <c:v>323325</c:v>
                </c:pt>
                <c:pt idx="3">
                  <c:v>286940</c:v>
                </c:pt>
                <c:pt idx="4">
                  <c:v>296624</c:v>
                </c:pt>
                <c:pt idx="5">
                  <c:v>320624</c:v>
                </c:pt>
                <c:pt idx="6">
                  <c:v>382311</c:v>
                </c:pt>
                <c:pt idx="7">
                  <c:v>349754</c:v>
                </c:pt>
                <c:pt idx="8">
                  <c:v>412313</c:v>
                </c:pt>
                <c:pt idx="9">
                  <c:v>501987</c:v>
                </c:pt>
                <c:pt idx="10">
                  <c:v>412521</c:v>
                </c:pt>
                <c:pt idx="11">
                  <c:v>558471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372251</c:v>
                </c:pt>
                <c:pt idx="1">
                  <c:v>368432</c:v>
                </c:pt>
                <c:pt idx="2">
                  <c:v>502826</c:v>
                </c:pt>
                <c:pt idx="3">
                  <c:v>522425</c:v>
                </c:pt>
                <c:pt idx="4">
                  <c:v>463272</c:v>
                </c:pt>
                <c:pt idx="5">
                  <c:v>458821</c:v>
                </c:pt>
                <c:pt idx="6">
                  <c:v>487759</c:v>
                </c:pt>
                <c:pt idx="7">
                  <c:v>423187</c:v>
                </c:pt>
                <c:pt idx="8">
                  <c:v>541147</c:v>
                </c:pt>
                <c:pt idx="9">
                  <c:v>630969</c:v>
                </c:pt>
                <c:pt idx="10">
                  <c:v>607483</c:v>
                </c:pt>
                <c:pt idx="11">
                  <c:v>708917</c:v>
                </c:pt>
              </c:numCache>
            </c:numRef>
          </c:val>
          <c:smooth val="0"/>
        </c:ser>
        <c:marker val="1"/>
        <c:axId val="37692621"/>
        <c:axId val="3689270"/>
      </c:line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2621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525"/>
          <c:h val="0.874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441537</c:v>
                </c:pt>
                <c:pt idx="4">
                  <c:v>476799</c:v>
                </c:pt>
                <c:pt idx="5">
                  <c:v>408275</c:v>
                </c:pt>
                <c:pt idx="6">
                  <c:v>457853</c:v>
                </c:pt>
                <c:pt idx="7">
                  <c:v>471571</c:v>
                </c:pt>
                <c:pt idx="8">
                  <c:v>467840</c:v>
                </c:pt>
                <c:pt idx="9">
                  <c:v>534236</c:v>
                </c:pt>
                <c:pt idx="10">
                  <c:v>418083</c:v>
                </c:pt>
                <c:pt idx="11">
                  <c:v>519993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595057</c:v>
                </c:pt>
                <c:pt idx="1">
                  <c:v>461394</c:v>
                </c:pt>
                <c:pt idx="2">
                  <c:v>743396</c:v>
                </c:pt>
                <c:pt idx="3">
                  <c:v>867275</c:v>
                </c:pt>
                <c:pt idx="4">
                  <c:v>794376</c:v>
                </c:pt>
                <c:pt idx="5">
                  <c:v>808871</c:v>
                </c:pt>
                <c:pt idx="6">
                  <c:v>748674</c:v>
                </c:pt>
                <c:pt idx="7">
                  <c:v>680646</c:v>
                </c:pt>
                <c:pt idx="8">
                  <c:v>890719</c:v>
                </c:pt>
                <c:pt idx="9">
                  <c:v>890465</c:v>
                </c:pt>
                <c:pt idx="10">
                  <c:v>834414</c:v>
                </c:pt>
                <c:pt idx="11">
                  <c:v>904527</c:v>
                </c:pt>
              </c:numCache>
            </c:numRef>
          </c:val>
          <c:smooth val="0"/>
        </c:ser>
        <c:marker val="1"/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034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925"/>
          <c:w val="0.93075"/>
          <c:h val="0.873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83385</c:v>
                </c:pt>
                <c:pt idx="1">
                  <c:v>89420</c:v>
                </c:pt>
                <c:pt idx="2">
                  <c:v>111315</c:v>
                </c:pt>
                <c:pt idx="3">
                  <c:v>111021</c:v>
                </c:pt>
                <c:pt idx="4">
                  <c:v>123571</c:v>
                </c:pt>
                <c:pt idx="5">
                  <c:v>115070</c:v>
                </c:pt>
                <c:pt idx="6">
                  <c:v>133299</c:v>
                </c:pt>
                <c:pt idx="7">
                  <c:v>111403</c:v>
                </c:pt>
                <c:pt idx="8">
                  <c:v>143930</c:v>
                </c:pt>
                <c:pt idx="9">
                  <c:v>134895</c:v>
                </c:pt>
                <c:pt idx="10">
                  <c:v>101237</c:v>
                </c:pt>
                <c:pt idx="11">
                  <c:v>135453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122396</c:v>
                </c:pt>
                <c:pt idx="1">
                  <c:v>115261</c:v>
                </c:pt>
                <c:pt idx="2">
                  <c:v>154412</c:v>
                </c:pt>
                <c:pt idx="3">
                  <c:v>152498</c:v>
                </c:pt>
                <c:pt idx="4">
                  <c:v>144885</c:v>
                </c:pt>
                <c:pt idx="5">
                  <c:v>156229</c:v>
                </c:pt>
                <c:pt idx="6">
                  <c:v>147124</c:v>
                </c:pt>
                <c:pt idx="7">
                  <c:v>131511</c:v>
                </c:pt>
                <c:pt idx="8">
                  <c:v>150845</c:v>
                </c:pt>
                <c:pt idx="9">
                  <c:v>145875</c:v>
                </c:pt>
                <c:pt idx="10">
                  <c:v>138373</c:v>
                </c:pt>
                <c:pt idx="11">
                  <c:v>153546</c:v>
                </c:pt>
              </c:numCache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At val="75000"/>
        <c:auto val="1"/>
        <c:lblOffset val="100"/>
        <c:noMultiLvlLbl val="0"/>
      </c:catAx>
      <c:valAx>
        <c:axId val="46110250"/>
        <c:scaling>
          <c:orientation val="minMax"/>
          <c:max val="18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05"/>
          <c:w val="0.931"/>
          <c:h val="0.81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32693</c:v>
                </c:pt>
                <c:pt idx="1">
                  <c:v>22260</c:v>
                </c:pt>
                <c:pt idx="2">
                  <c:v>30538</c:v>
                </c:pt>
                <c:pt idx="3">
                  <c:v>27108</c:v>
                </c:pt>
                <c:pt idx="4">
                  <c:v>28123</c:v>
                </c:pt>
                <c:pt idx="5">
                  <c:v>23098</c:v>
                </c:pt>
                <c:pt idx="6">
                  <c:v>20639</c:v>
                </c:pt>
                <c:pt idx="7">
                  <c:v>26665</c:v>
                </c:pt>
                <c:pt idx="8">
                  <c:v>56638</c:v>
                </c:pt>
                <c:pt idx="9">
                  <c:v>114634</c:v>
                </c:pt>
                <c:pt idx="10">
                  <c:v>60059</c:v>
                </c:pt>
                <c:pt idx="11">
                  <c:v>50148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43462</c:v>
                </c:pt>
                <c:pt idx="1">
                  <c:v>29668</c:v>
                </c:pt>
                <c:pt idx="2">
                  <c:v>38669</c:v>
                </c:pt>
                <c:pt idx="3">
                  <c:v>35603</c:v>
                </c:pt>
                <c:pt idx="4">
                  <c:v>33618</c:v>
                </c:pt>
                <c:pt idx="5">
                  <c:v>38990</c:v>
                </c:pt>
                <c:pt idx="6">
                  <c:v>36578</c:v>
                </c:pt>
                <c:pt idx="7">
                  <c:v>41541</c:v>
                </c:pt>
                <c:pt idx="8">
                  <c:v>97880</c:v>
                </c:pt>
                <c:pt idx="9">
                  <c:v>92032</c:v>
                </c:pt>
                <c:pt idx="10">
                  <c:v>66471</c:v>
                </c:pt>
                <c:pt idx="11">
                  <c:v>58699</c:v>
                </c:pt>
              </c:numCache>
            </c:numRef>
          </c:val>
          <c:smooth val="0"/>
        </c:ser>
        <c:marker val="1"/>
        <c:axId val="12339067"/>
        <c:axId val="43942740"/>
      </c:line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42740"/>
        <c:crossesAt val="17500"/>
        <c:auto val="1"/>
        <c:lblOffset val="100"/>
        <c:noMultiLvlLbl val="0"/>
      </c:catAx>
      <c:valAx>
        <c:axId val="43942740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39067"/>
        <c:crossesAt val="1"/>
        <c:crossBetween val="between"/>
        <c:dispUnits/>
        <c:majorUnit val="2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2001-2004 YILLAR İTİBARİYLE İHRACATIN SEYRİ (1000 $)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İHRACAT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'sektör bazında '!$A$56:$A$59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'sektör bazında '!$O$56:$O$59</c:f>
              <c:numCache>
                <c:ptCount val="4"/>
                <c:pt idx="0">
                  <c:v>31041487</c:v>
                </c:pt>
                <c:pt idx="1">
                  <c:v>36173229</c:v>
                </c:pt>
                <c:pt idx="2">
                  <c:v>47880272</c:v>
                </c:pt>
                <c:pt idx="3">
                  <c:v>64010231</c:v>
                </c:pt>
              </c:numCache>
            </c:numRef>
          </c:val>
          <c:shape val="box"/>
        </c:ser>
        <c:shape val="box"/>
        <c:axId val="25761921"/>
        <c:axId val="30530698"/>
      </c:bar3D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57619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25"/>
          <c:w val="0.92575"/>
          <c:h val="0.82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39350</c:v>
                </c:pt>
                <c:pt idx="3">
                  <c:v>30220</c:v>
                </c:pt>
                <c:pt idx="4">
                  <c:v>30578</c:v>
                </c:pt>
                <c:pt idx="5">
                  <c:v>25273</c:v>
                </c:pt>
                <c:pt idx="6">
                  <c:v>26794</c:v>
                </c:pt>
                <c:pt idx="7">
                  <c:v>20604</c:v>
                </c:pt>
                <c:pt idx="8">
                  <c:v>83415</c:v>
                </c:pt>
                <c:pt idx="9">
                  <c:v>150655</c:v>
                </c:pt>
                <c:pt idx="10">
                  <c:v>78783</c:v>
                </c:pt>
                <c:pt idx="11">
                  <c:v>84216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65893</c:v>
                </c:pt>
                <c:pt idx="1">
                  <c:v>56113</c:v>
                </c:pt>
                <c:pt idx="2">
                  <c:v>76802</c:v>
                </c:pt>
                <c:pt idx="3">
                  <c:v>55896</c:v>
                </c:pt>
                <c:pt idx="4">
                  <c:v>59637</c:v>
                </c:pt>
                <c:pt idx="5">
                  <c:v>65177</c:v>
                </c:pt>
                <c:pt idx="6">
                  <c:v>74132</c:v>
                </c:pt>
                <c:pt idx="7">
                  <c:v>71786</c:v>
                </c:pt>
                <c:pt idx="8">
                  <c:v>213444</c:v>
                </c:pt>
                <c:pt idx="9">
                  <c:v>186288</c:v>
                </c:pt>
                <c:pt idx="10">
                  <c:v>157692</c:v>
                </c:pt>
                <c:pt idx="11">
                  <c:v>139633</c:v>
                </c:pt>
              </c:numCache>
            </c:numRef>
          </c:val>
          <c:smooth val="0"/>
        </c:ser>
        <c:marker val="1"/>
        <c:axId val="59940341"/>
        <c:axId val="2592158"/>
      </c:line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2158"/>
        <c:crosses val="autoZero"/>
        <c:auto val="1"/>
        <c:lblOffset val="100"/>
        <c:noMultiLvlLbl val="0"/>
      </c:catAx>
      <c:valAx>
        <c:axId val="259215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40341"/>
        <c:crossesAt val="1"/>
        <c:crossBetween val="between"/>
        <c:dispUnits/>
        <c:majorUnit val="4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"/>
          <c:w val="0.924"/>
          <c:h val="0.83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11816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6044</c:v>
                </c:pt>
                <c:pt idx="1">
                  <c:v>4917</c:v>
                </c:pt>
                <c:pt idx="2">
                  <c:v>12919</c:v>
                </c:pt>
                <c:pt idx="3">
                  <c:v>12033</c:v>
                </c:pt>
                <c:pt idx="4">
                  <c:v>14319</c:v>
                </c:pt>
                <c:pt idx="5">
                  <c:v>11525</c:v>
                </c:pt>
                <c:pt idx="6">
                  <c:v>8678</c:v>
                </c:pt>
                <c:pt idx="7">
                  <c:v>9480</c:v>
                </c:pt>
                <c:pt idx="8">
                  <c:v>14705</c:v>
                </c:pt>
                <c:pt idx="9">
                  <c:v>8982</c:v>
                </c:pt>
                <c:pt idx="10">
                  <c:v>6926</c:v>
                </c:pt>
                <c:pt idx="11">
                  <c:v>25197</c:v>
                </c:pt>
              </c:numCache>
            </c:numRef>
          </c:val>
          <c:smooth val="0"/>
        </c:ser>
        <c:marker val="1"/>
        <c:axId val="23329423"/>
        <c:axId val="8638216"/>
      </c:line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  <c:max val="3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29423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45"/>
          <c:w val="0.927"/>
          <c:h val="0.885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61980</c:v>
                </c:pt>
                <c:pt idx="1">
                  <c:v>50704</c:v>
                </c:pt>
                <c:pt idx="2">
                  <c:v>53680</c:v>
                </c:pt>
                <c:pt idx="3">
                  <c:v>71972</c:v>
                </c:pt>
                <c:pt idx="4">
                  <c:v>26034</c:v>
                </c:pt>
                <c:pt idx="5">
                  <c:v>27807</c:v>
                </c:pt>
                <c:pt idx="6">
                  <c:v>14113</c:v>
                </c:pt>
                <c:pt idx="7">
                  <c:v>13388</c:v>
                </c:pt>
                <c:pt idx="8">
                  <c:v>11645</c:v>
                </c:pt>
                <c:pt idx="9">
                  <c:v>40274</c:v>
                </c:pt>
                <c:pt idx="10">
                  <c:v>65151</c:v>
                </c:pt>
                <c:pt idx="11">
                  <c:v>33788</c:v>
                </c:pt>
              </c:numCache>
            </c:numRef>
          </c:val>
          <c:smooth val="0"/>
        </c:ser>
        <c:marker val="1"/>
        <c:axId val="10635081"/>
        <c:axId val="28606866"/>
      </c:line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35081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9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025"/>
          <c:w val="0.9415"/>
          <c:h val="0.8997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'!$C$48:$N$48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89344</c:v>
                </c:pt>
                <c:pt idx="10">
                  <c:v>80654</c:v>
                </c:pt>
                <c:pt idx="11">
                  <c:v>67111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35203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"/>
          <c:w val="0.87125"/>
          <c:h val="0.9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2407</c:v>
                </c:pt>
                <c:pt idx="1">
                  <c:v>2482</c:v>
                </c:pt>
                <c:pt idx="2">
                  <c:v>3576</c:v>
                </c:pt>
                <c:pt idx="3">
                  <c:v>3527</c:v>
                </c:pt>
                <c:pt idx="4">
                  <c:v>2685</c:v>
                </c:pt>
                <c:pt idx="5">
                  <c:v>1964</c:v>
                </c:pt>
                <c:pt idx="6">
                  <c:v>2294</c:v>
                </c:pt>
                <c:pt idx="7">
                  <c:v>2191</c:v>
                </c:pt>
                <c:pt idx="8">
                  <c:v>3400</c:v>
                </c:pt>
                <c:pt idx="9">
                  <c:v>3474</c:v>
                </c:pt>
                <c:pt idx="10">
                  <c:v>4007</c:v>
                </c:pt>
                <c:pt idx="11">
                  <c:v>3220</c:v>
                </c:pt>
              </c:numCache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65756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.01425"/>
          <c:w val="0.247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31"/>
          <c:w val="0.87175"/>
          <c:h val="0.869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24468</c:v>
                </c:pt>
                <c:pt idx="8">
                  <c:v>23911</c:v>
                </c:pt>
                <c:pt idx="9">
                  <c:v>37514</c:v>
                </c:pt>
                <c:pt idx="10">
                  <c:v>44195</c:v>
                </c:pt>
                <c:pt idx="11">
                  <c:v>46170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28521</c:v>
                </c:pt>
                <c:pt idx="1">
                  <c:v>24793</c:v>
                </c:pt>
                <c:pt idx="2">
                  <c:v>29415</c:v>
                </c:pt>
                <c:pt idx="3">
                  <c:v>21456</c:v>
                </c:pt>
                <c:pt idx="4">
                  <c:v>23013</c:v>
                </c:pt>
                <c:pt idx="5">
                  <c:v>20263</c:v>
                </c:pt>
                <c:pt idx="6">
                  <c:v>22931</c:v>
                </c:pt>
                <c:pt idx="7">
                  <c:v>22550</c:v>
                </c:pt>
                <c:pt idx="8">
                  <c:v>32518</c:v>
                </c:pt>
                <c:pt idx="9">
                  <c:v>39900</c:v>
                </c:pt>
                <c:pt idx="10">
                  <c:v>53743</c:v>
                </c:pt>
                <c:pt idx="11">
                  <c:v>38675</c:v>
                </c:pt>
              </c:numCache>
            </c:numRef>
          </c:val>
          <c:smooth val="0"/>
        </c:ser>
        <c:marker val="1"/>
        <c:axId val="9622071"/>
        <c:axId val="19489776"/>
      </c:line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1"/>
        <c:lblOffset val="100"/>
        <c:noMultiLvlLbl val="0"/>
      </c:catAx>
      <c:valAx>
        <c:axId val="19489776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2207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375"/>
          <c:y val="0"/>
          <c:w val="0.2315"/>
          <c:h val="0.12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3"/>
          <c:w val="0.889"/>
          <c:h val="0.897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74063</c:v>
                </c:pt>
                <c:pt idx="1">
                  <c:v>61496</c:v>
                </c:pt>
                <c:pt idx="2">
                  <c:v>83898</c:v>
                </c:pt>
                <c:pt idx="3">
                  <c:v>80475</c:v>
                </c:pt>
                <c:pt idx="4">
                  <c:v>84535</c:v>
                </c:pt>
                <c:pt idx="5">
                  <c:v>83093</c:v>
                </c:pt>
                <c:pt idx="6">
                  <c:v>98348</c:v>
                </c:pt>
                <c:pt idx="7">
                  <c:v>95223</c:v>
                </c:pt>
                <c:pt idx="8">
                  <c:v>103547</c:v>
                </c:pt>
                <c:pt idx="9">
                  <c:v>117242</c:v>
                </c:pt>
                <c:pt idx="10">
                  <c:v>99791</c:v>
                </c:pt>
                <c:pt idx="11">
                  <c:v>135126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111389</c:v>
                </c:pt>
                <c:pt idx="1">
                  <c:v>100699</c:v>
                </c:pt>
                <c:pt idx="2">
                  <c:v>129151</c:v>
                </c:pt>
                <c:pt idx="3">
                  <c:v>112897</c:v>
                </c:pt>
                <c:pt idx="4">
                  <c:v>110158</c:v>
                </c:pt>
                <c:pt idx="5">
                  <c:v>118486</c:v>
                </c:pt>
                <c:pt idx="6">
                  <c:v>118472</c:v>
                </c:pt>
                <c:pt idx="7">
                  <c:v>119455</c:v>
                </c:pt>
                <c:pt idx="8">
                  <c:v>136451</c:v>
                </c:pt>
                <c:pt idx="9">
                  <c:v>128986</c:v>
                </c:pt>
                <c:pt idx="10">
                  <c:v>129586</c:v>
                </c:pt>
                <c:pt idx="11">
                  <c:v>152964</c:v>
                </c:pt>
              </c:numCache>
            </c:numRef>
          </c:val>
          <c:smooth val="0"/>
        </c:ser>
        <c:marker val="1"/>
        <c:axId val="41190257"/>
        <c:axId val="35167994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7994"/>
        <c:crossesAt val="30000"/>
        <c:auto val="1"/>
        <c:lblOffset val="100"/>
        <c:noMultiLvlLbl val="0"/>
      </c:catAx>
      <c:valAx>
        <c:axId val="35167994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190257"/>
        <c:crossesAt val="1"/>
        <c:crossBetween val="between"/>
        <c:dispUnits/>
        <c:majorUnit val="2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"/>
          <c:w val="0.2485"/>
          <c:h val="0.132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88325"/>
          <c:h val="0.91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'!$C$49:$N$49</c:f>
              <c:numCache>
                <c:ptCount val="12"/>
                <c:pt idx="0">
                  <c:v>60787</c:v>
                </c:pt>
                <c:pt idx="1">
                  <c:v>42164</c:v>
                </c:pt>
                <c:pt idx="2">
                  <c:v>65092</c:v>
                </c:pt>
                <c:pt idx="3">
                  <c:v>82874</c:v>
                </c:pt>
                <c:pt idx="4">
                  <c:v>76006</c:v>
                </c:pt>
                <c:pt idx="5">
                  <c:v>92890</c:v>
                </c:pt>
                <c:pt idx="6">
                  <c:v>77018</c:v>
                </c:pt>
                <c:pt idx="7">
                  <c:v>73440</c:v>
                </c:pt>
                <c:pt idx="8">
                  <c:v>90930</c:v>
                </c:pt>
                <c:pt idx="9">
                  <c:v>89789</c:v>
                </c:pt>
                <c:pt idx="10">
                  <c:v>95782</c:v>
                </c:pt>
                <c:pt idx="11">
                  <c:v>82398</c:v>
                </c:pt>
              </c:numCache>
            </c:numRef>
          </c:val>
          <c:smooth val="0"/>
        </c:ser>
        <c:marker val="1"/>
        <c:axId val="48076491"/>
        <c:axId val="30035236"/>
      </c:line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7649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542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9975"/>
          <c:h val="0.864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98045</c:v>
                </c:pt>
                <c:pt idx="1">
                  <c:v>87407</c:v>
                </c:pt>
                <c:pt idx="2">
                  <c:v>118110</c:v>
                </c:pt>
                <c:pt idx="3">
                  <c:v>129305</c:v>
                </c:pt>
                <c:pt idx="4">
                  <c:v>118771</c:v>
                </c:pt>
                <c:pt idx="5">
                  <c:v>118217</c:v>
                </c:pt>
                <c:pt idx="6">
                  <c:v>138686</c:v>
                </c:pt>
                <c:pt idx="7">
                  <c:v>123355</c:v>
                </c:pt>
                <c:pt idx="8">
                  <c:v>126648</c:v>
                </c:pt>
                <c:pt idx="9">
                  <c:v>143220</c:v>
                </c:pt>
                <c:pt idx="10">
                  <c:v>112792</c:v>
                </c:pt>
                <c:pt idx="11">
                  <c:v>160936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144825</c:v>
                </c:pt>
                <c:pt idx="1">
                  <c:v>127233</c:v>
                </c:pt>
                <c:pt idx="2">
                  <c:v>184853</c:v>
                </c:pt>
                <c:pt idx="3">
                  <c:v>180116</c:v>
                </c:pt>
                <c:pt idx="4">
                  <c:v>161067</c:v>
                </c:pt>
                <c:pt idx="5">
                  <c:v>178450</c:v>
                </c:pt>
                <c:pt idx="6">
                  <c:v>194943</c:v>
                </c:pt>
                <c:pt idx="7">
                  <c:v>156288</c:v>
                </c:pt>
                <c:pt idx="8">
                  <c:v>185994</c:v>
                </c:pt>
                <c:pt idx="9">
                  <c:v>179508</c:v>
                </c:pt>
                <c:pt idx="10">
                  <c:v>172629</c:v>
                </c:pt>
                <c:pt idx="11">
                  <c:v>227492</c:v>
                </c:pt>
              </c:numCache>
            </c:numRef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At val="55000"/>
        <c:auto val="1"/>
        <c:lblOffset val="100"/>
        <c:noMultiLvlLbl val="0"/>
      </c:catAx>
      <c:valAx>
        <c:axId val="16935022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1669"/>
        <c:crossesAt val="1"/>
        <c:crossBetween val="between"/>
        <c:dispUnits/>
        <c:majorUnit val="3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725"/>
          <c:y val="0"/>
          <c:w val="0.24025"/>
          <c:h val="0.104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175"/>
          <c:w val="0.972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'!$C$58:$N$58</c:f>
              <c:numCache>
                <c:ptCount val="12"/>
                <c:pt idx="0">
                  <c:v>3453010</c:v>
                </c:pt>
                <c:pt idx="1">
                  <c:v>2946964</c:v>
                </c:pt>
                <c:pt idx="2">
                  <c:v>3817520</c:v>
                </c:pt>
                <c:pt idx="3">
                  <c:v>3722793</c:v>
                </c:pt>
                <c:pt idx="4">
                  <c:v>3904798</c:v>
                </c:pt>
                <c:pt idx="5">
                  <c:v>3831747</c:v>
                </c:pt>
                <c:pt idx="6">
                  <c:v>4236321</c:v>
                </c:pt>
                <c:pt idx="7">
                  <c:v>3868527</c:v>
                </c:pt>
                <c:pt idx="8">
                  <c:v>4246015</c:v>
                </c:pt>
                <c:pt idx="9">
                  <c:v>4910506</c:v>
                </c:pt>
                <c:pt idx="10">
                  <c:v>4012920</c:v>
                </c:pt>
                <c:pt idx="11">
                  <c:v>4929151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'!$C$59:$N$59</c:f>
              <c:numCache>
                <c:ptCount val="12"/>
                <c:pt idx="0">
                  <c:v>4673362</c:v>
                </c:pt>
                <c:pt idx="1">
                  <c:v>3788266</c:v>
                </c:pt>
                <c:pt idx="2">
                  <c:v>5299556</c:v>
                </c:pt>
                <c:pt idx="3">
                  <c:v>5309817</c:v>
                </c:pt>
                <c:pt idx="4">
                  <c:v>4941670</c:v>
                </c:pt>
                <c:pt idx="5">
                  <c:v>5368568</c:v>
                </c:pt>
                <c:pt idx="6">
                  <c:v>5665034</c:v>
                </c:pt>
                <c:pt idx="7">
                  <c:v>4743207</c:v>
                </c:pt>
                <c:pt idx="8">
                  <c:v>5791638</c:v>
                </c:pt>
                <c:pt idx="9">
                  <c:v>5901136</c:v>
                </c:pt>
                <c:pt idx="10">
                  <c:v>5789067</c:v>
                </c:pt>
                <c:pt idx="11">
                  <c:v>6738909</c:v>
                </c:pt>
              </c:numCache>
            </c:numRef>
          </c:val>
          <c:smooth val="0"/>
        </c:ser>
        <c:marker val="1"/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  <c:max val="7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435"/>
          <c:w val="0.30325"/>
          <c:h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925"/>
          <c:w val="0.95825"/>
          <c:h val="0.89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2929827</c:v>
                </c:pt>
                <c:pt idx="1">
                  <c:v>2544127</c:v>
                </c:pt>
                <c:pt idx="2">
                  <c:v>3302827</c:v>
                </c:pt>
                <c:pt idx="3">
                  <c:v>3216884</c:v>
                </c:pt>
                <c:pt idx="4">
                  <c:v>3417443</c:v>
                </c:pt>
                <c:pt idx="5">
                  <c:v>3351389</c:v>
                </c:pt>
                <c:pt idx="6">
                  <c:v>3690021</c:v>
                </c:pt>
                <c:pt idx="7">
                  <c:v>3376351</c:v>
                </c:pt>
                <c:pt idx="8">
                  <c:v>3607794</c:v>
                </c:pt>
                <c:pt idx="9">
                  <c:v>4040524</c:v>
                </c:pt>
                <c:pt idx="10">
                  <c:v>3318538</c:v>
                </c:pt>
                <c:pt idx="11">
                  <c:v>4156395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4037191</c:v>
                </c:pt>
                <c:pt idx="1">
                  <c:v>3244385</c:v>
                </c:pt>
                <c:pt idx="2">
                  <c:v>4605810</c:v>
                </c:pt>
                <c:pt idx="3">
                  <c:v>4664943</c:v>
                </c:pt>
                <c:pt idx="4">
                  <c:v>4352921</c:v>
                </c:pt>
                <c:pt idx="5">
                  <c:v>4670584</c:v>
                </c:pt>
                <c:pt idx="6">
                  <c:v>5006215</c:v>
                </c:pt>
                <c:pt idx="7">
                  <c:v>4117273</c:v>
                </c:pt>
                <c:pt idx="8">
                  <c:v>4877253</c:v>
                </c:pt>
                <c:pt idx="9">
                  <c:v>4988423</c:v>
                </c:pt>
                <c:pt idx="10">
                  <c:v>4881881</c:v>
                </c:pt>
                <c:pt idx="11">
                  <c:v>5772358</c:v>
                </c:pt>
              </c:numCache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  <c:max val="65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"/>
          <c:w val="0.27025"/>
          <c:h val="0.1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425"/>
          <c:w val="0.9505"/>
          <c:h val="0.84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'!$C$53:$N$53</c:f>
              <c:numCache>
                <c:ptCount val="12"/>
                <c:pt idx="0">
                  <c:v>73714</c:v>
                </c:pt>
                <c:pt idx="1">
                  <c:v>67240</c:v>
                </c:pt>
                <c:pt idx="2">
                  <c:v>85821</c:v>
                </c:pt>
                <c:pt idx="3">
                  <c:v>100451</c:v>
                </c:pt>
                <c:pt idx="4">
                  <c:v>101230</c:v>
                </c:pt>
                <c:pt idx="5">
                  <c:v>104650</c:v>
                </c:pt>
                <c:pt idx="6">
                  <c:v>116241</c:v>
                </c:pt>
                <c:pt idx="7">
                  <c:v>102292</c:v>
                </c:pt>
                <c:pt idx="8">
                  <c:v>113540</c:v>
                </c:pt>
                <c:pt idx="9">
                  <c:v>105335</c:v>
                </c:pt>
                <c:pt idx="10">
                  <c:v>106661</c:v>
                </c:pt>
                <c:pt idx="11">
                  <c:v>122012</c:v>
                </c:pt>
              </c:numCache>
            </c:numRef>
          </c:val>
          <c:smooth val="0"/>
        </c:ser>
        <c:marker val="1"/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25"/>
          <c:y val="0"/>
          <c:w val="0.278"/>
          <c:h val="0.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8"/>
          <c:w val="0.94225"/>
          <c:h val="0.862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478222</c:v>
                </c:pt>
                <c:pt idx="1">
                  <c:v>362117</c:v>
                </c:pt>
                <c:pt idx="2">
                  <c:v>451893</c:v>
                </c:pt>
                <c:pt idx="3">
                  <c:v>437738</c:v>
                </c:pt>
                <c:pt idx="4">
                  <c:v>418961</c:v>
                </c:pt>
                <c:pt idx="5">
                  <c:v>407068</c:v>
                </c:pt>
                <c:pt idx="6">
                  <c:v>462342</c:v>
                </c:pt>
                <c:pt idx="7">
                  <c:v>411543</c:v>
                </c:pt>
                <c:pt idx="8">
                  <c:v>556221</c:v>
                </c:pt>
                <c:pt idx="9">
                  <c:v>791409</c:v>
                </c:pt>
                <c:pt idx="10">
                  <c:v>615494</c:v>
                </c:pt>
                <c:pt idx="11">
                  <c:v>694425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562457</c:v>
                </c:pt>
                <c:pt idx="1">
                  <c:v>476641</c:v>
                </c:pt>
                <c:pt idx="2">
                  <c:v>607925</c:v>
                </c:pt>
                <c:pt idx="3">
                  <c:v>544422</c:v>
                </c:pt>
                <c:pt idx="4">
                  <c:v>487519</c:v>
                </c:pt>
                <c:pt idx="5">
                  <c:v>593334</c:v>
                </c:pt>
                <c:pt idx="6">
                  <c:v>542578</c:v>
                </c:pt>
                <c:pt idx="7">
                  <c:v>523641</c:v>
                </c:pt>
                <c:pt idx="8">
                  <c:v>800846</c:v>
                </c:pt>
                <c:pt idx="9">
                  <c:v>807378</c:v>
                </c:pt>
                <c:pt idx="10">
                  <c:v>800526</c:v>
                </c:pt>
                <c:pt idx="11">
                  <c:v>844539</c:v>
                </c:pt>
              </c:numCache>
            </c:numRef>
          </c:val>
          <c:smooth val="0"/>
        </c:ser>
        <c:marker val="1"/>
        <c:axId val="38120105"/>
        <c:axId val="7536626"/>
      </c:line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0105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125"/>
          <c:y val="0.00425"/>
          <c:w val="0.31725"/>
          <c:h val="0.10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55"/>
          <c:w val="0.90025"/>
          <c:h val="0.871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287956</c:v>
                </c:pt>
                <c:pt idx="1">
                  <c:v>231475</c:v>
                </c:pt>
                <c:pt idx="2">
                  <c:v>324223</c:v>
                </c:pt>
                <c:pt idx="3">
                  <c:v>310915</c:v>
                </c:pt>
                <c:pt idx="4">
                  <c:v>336120</c:v>
                </c:pt>
                <c:pt idx="5">
                  <c:v>296585</c:v>
                </c:pt>
                <c:pt idx="6">
                  <c:v>272458</c:v>
                </c:pt>
                <c:pt idx="7">
                  <c:v>262931</c:v>
                </c:pt>
                <c:pt idx="8">
                  <c:v>309846</c:v>
                </c:pt>
                <c:pt idx="9">
                  <c:v>356473</c:v>
                </c:pt>
                <c:pt idx="10">
                  <c:v>304790</c:v>
                </c:pt>
                <c:pt idx="11">
                  <c:v>367332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365015</c:v>
                </c:pt>
                <c:pt idx="1">
                  <c:v>293352</c:v>
                </c:pt>
                <c:pt idx="2">
                  <c:v>398327</c:v>
                </c:pt>
                <c:pt idx="3">
                  <c:v>403661</c:v>
                </c:pt>
                <c:pt idx="4">
                  <c:v>376776</c:v>
                </c:pt>
                <c:pt idx="5">
                  <c:v>380210</c:v>
                </c:pt>
                <c:pt idx="6">
                  <c:v>363752</c:v>
                </c:pt>
                <c:pt idx="7">
                  <c:v>331544</c:v>
                </c:pt>
                <c:pt idx="8">
                  <c:v>398319</c:v>
                </c:pt>
                <c:pt idx="9">
                  <c:v>412936</c:v>
                </c:pt>
                <c:pt idx="10">
                  <c:v>408683</c:v>
                </c:pt>
                <c:pt idx="11">
                  <c:v>433027</c:v>
                </c:pt>
              </c:numCache>
            </c:numRef>
          </c:val>
          <c:smooth val="0"/>
        </c:ser>
        <c:marker val="1"/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At val="150000"/>
        <c:auto val="1"/>
        <c:lblOffset val="100"/>
        <c:noMultiLvlLbl val="0"/>
      </c:catAx>
      <c:valAx>
        <c:axId val="6486940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At val="1"/>
        <c:crossBetween val="between"/>
        <c:dispUnits/>
        <c:majorUnit val="50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45"/>
          <c:w val="0.91775"/>
          <c:h val="0.809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52165</c:v>
                </c:pt>
                <c:pt idx="4">
                  <c:v>59613</c:v>
                </c:pt>
                <c:pt idx="5">
                  <c:v>75865</c:v>
                </c:pt>
                <c:pt idx="6">
                  <c:v>94583</c:v>
                </c:pt>
                <c:pt idx="7">
                  <c:v>111908</c:v>
                </c:pt>
                <c:pt idx="8">
                  <c:v>112899</c:v>
                </c:pt>
                <c:pt idx="9">
                  <c:v>123122</c:v>
                </c:pt>
                <c:pt idx="10">
                  <c:v>113189</c:v>
                </c:pt>
                <c:pt idx="11">
                  <c:v>112453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60967</c:v>
                </c:pt>
                <c:pt idx="1">
                  <c:v>52368</c:v>
                </c:pt>
                <c:pt idx="2">
                  <c:v>76840</c:v>
                </c:pt>
                <c:pt idx="3">
                  <c:v>61543</c:v>
                </c:pt>
                <c:pt idx="4">
                  <c:v>54063</c:v>
                </c:pt>
                <c:pt idx="5">
                  <c:v>73482</c:v>
                </c:pt>
                <c:pt idx="6">
                  <c:v>94625</c:v>
                </c:pt>
                <c:pt idx="7">
                  <c:v>98471</c:v>
                </c:pt>
                <c:pt idx="8">
                  <c:v>112428</c:v>
                </c:pt>
                <c:pt idx="9">
                  <c:v>104604</c:v>
                </c:pt>
                <c:pt idx="10">
                  <c:v>118372</c:v>
                </c:pt>
                <c:pt idx="11">
                  <c:v>106788</c:v>
                </c:pt>
              </c:numCache>
            </c:numRef>
          </c:val>
          <c:smooth val="0"/>
        </c:ser>
        <c:marker val="1"/>
        <c:axId val="58382461"/>
        <c:axId val="55680102"/>
      </c:line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At val="30000"/>
        <c:auto val="1"/>
        <c:lblOffset val="100"/>
        <c:noMultiLvlLbl val="0"/>
      </c:catAx>
      <c:valAx>
        <c:axId val="55680102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At val="1"/>
        <c:crossBetween val="between"/>
        <c:dispUnits/>
        <c:majorUnit val="20000"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525"/>
          <c:w val="0.91575"/>
          <c:h val="0.834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26441</c:v>
                </c:pt>
                <c:pt idx="4">
                  <c:v>28614</c:v>
                </c:pt>
                <c:pt idx="5">
                  <c:v>24583</c:v>
                </c:pt>
                <c:pt idx="6">
                  <c:v>31309</c:v>
                </c:pt>
                <c:pt idx="7">
                  <c:v>35113</c:v>
                </c:pt>
                <c:pt idx="8">
                  <c:v>39088</c:v>
                </c:pt>
                <c:pt idx="9">
                  <c:v>42941</c:v>
                </c:pt>
                <c:pt idx="10">
                  <c:v>37758</c:v>
                </c:pt>
                <c:pt idx="11">
                  <c:v>45053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43068</c:v>
                </c:pt>
                <c:pt idx="1">
                  <c:v>28866</c:v>
                </c:pt>
                <c:pt idx="2">
                  <c:v>45462</c:v>
                </c:pt>
                <c:pt idx="3">
                  <c:v>38041</c:v>
                </c:pt>
                <c:pt idx="4">
                  <c:v>35925</c:v>
                </c:pt>
                <c:pt idx="5">
                  <c:v>36332</c:v>
                </c:pt>
                <c:pt idx="6">
                  <c:v>37007</c:v>
                </c:pt>
                <c:pt idx="7">
                  <c:v>35943</c:v>
                </c:pt>
                <c:pt idx="8">
                  <c:v>45912</c:v>
                </c:pt>
                <c:pt idx="9">
                  <c:v>52835</c:v>
                </c:pt>
                <c:pt idx="10">
                  <c:v>54410</c:v>
                </c:pt>
                <c:pt idx="11">
                  <c:v>66567</c:v>
                </c:pt>
              </c:numCache>
            </c:numRef>
          </c:val>
          <c:smooth val="0"/>
        </c:ser>
        <c:marker val="1"/>
        <c:axId val="31358871"/>
        <c:axId val="13794384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At val="10000"/>
        <c:auto val="1"/>
        <c:lblOffset val="100"/>
        <c:noMultiLvlLbl val="0"/>
      </c:catAx>
      <c:valAx>
        <c:axId val="13794384"/>
        <c:scaling>
          <c:orientation val="minMax"/>
          <c:max val="75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35887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11</xdr:col>
      <xdr:colOff>295275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619125" y="9525"/>
        <a:ext cx="6381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27</xdr:row>
      <xdr:rowOff>0</xdr:rowOff>
    </xdr:from>
    <xdr:to>
      <xdr:col>11</xdr:col>
      <xdr:colOff>314325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638175" y="4371975"/>
        <a:ext cx="63817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28575</xdr:rowOff>
    </xdr:from>
    <xdr:to>
      <xdr:col>8</xdr:col>
      <xdr:colOff>561975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19050" y="676275"/>
        <a:ext cx="4200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19</xdr:row>
      <xdr:rowOff>133350</xdr:rowOff>
    </xdr:from>
    <xdr:to>
      <xdr:col>8</xdr:col>
      <xdr:colOff>571500</xdr:colOff>
      <xdr:row>35</xdr:row>
      <xdr:rowOff>0</xdr:rowOff>
    </xdr:to>
    <xdr:graphicFrame>
      <xdr:nvGraphicFramePr>
        <xdr:cNvPr id="5" name="Chart 5"/>
        <xdr:cNvGraphicFramePr/>
      </xdr:nvGraphicFramePr>
      <xdr:xfrm>
        <a:off x="19050" y="3228975"/>
        <a:ext cx="4210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66675</xdr:colOff>
      <xdr:row>35</xdr:row>
      <xdr:rowOff>9525</xdr:rowOff>
    </xdr:from>
    <xdr:to>
      <xdr:col>8</xdr:col>
      <xdr:colOff>571500</xdr:colOff>
      <xdr:row>49</xdr:row>
      <xdr:rowOff>0</xdr:rowOff>
    </xdr:to>
    <xdr:graphicFrame>
      <xdr:nvGraphicFramePr>
        <xdr:cNvPr id="6" name="Chart 6"/>
        <xdr:cNvGraphicFramePr/>
      </xdr:nvGraphicFramePr>
      <xdr:xfrm>
        <a:off x="66675" y="5581650"/>
        <a:ext cx="4162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49</xdr:row>
      <xdr:rowOff>9525</xdr:rowOff>
    </xdr:from>
    <xdr:to>
      <xdr:col>8</xdr:col>
      <xdr:colOff>571500</xdr:colOff>
      <xdr:row>63</xdr:row>
      <xdr:rowOff>161925</xdr:rowOff>
    </xdr:to>
    <xdr:graphicFrame>
      <xdr:nvGraphicFramePr>
        <xdr:cNvPr id="7" name="Chart 7"/>
        <xdr:cNvGraphicFramePr/>
      </xdr:nvGraphicFramePr>
      <xdr:xfrm>
        <a:off x="28575" y="7800975"/>
        <a:ext cx="420052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48.7109375" style="46" customWidth="1"/>
    <col min="2" max="2" width="12.7109375" style="46" customWidth="1"/>
    <col min="3" max="3" width="13.421875" style="46" customWidth="1"/>
    <col min="4" max="4" width="10.28125" style="46" customWidth="1"/>
    <col min="5" max="5" width="12.7109375" style="46" bestFit="1" customWidth="1"/>
    <col min="6" max="7" width="18.00390625" style="46" bestFit="1" customWidth="1"/>
    <col min="8" max="8" width="15.140625" style="46" bestFit="1" customWidth="1"/>
    <col min="9" max="9" width="12.7109375" style="46" customWidth="1"/>
    <col min="10" max="16384" width="9.140625" style="46" customWidth="1"/>
  </cols>
  <sheetData>
    <row r="1" spans="2:10" ht="12.75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G2" s="47"/>
      <c r="H2" s="47"/>
      <c r="I2" s="47"/>
      <c r="J2" s="47"/>
    </row>
    <row r="3" spans="3:10" ht="18" customHeight="1">
      <c r="C3" s="112" t="s">
        <v>92</v>
      </c>
      <c r="D3" s="112"/>
      <c r="E3" s="112"/>
      <c r="F3" s="112"/>
      <c r="G3" s="112"/>
      <c r="J3" s="47"/>
    </row>
    <row r="4" spans="3:10" ht="12.75" customHeight="1">
      <c r="C4" s="112"/>
      <c r="D4" s="112"/>
      <c r="E4" s="112"/>
      <c r="F4" s="112"/>
      <c r="G4" s="112"/>
      <c r="J4" s="47"/>
    </row>
    <row r="5" spans="2:10" ht="12.75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7"/>
      <c r="C6" s="47"/>
      <c r="D6" s="47"/>
      <c r="E6" s="47"/>
      <c r="F6" s="47"/>
      <c r="G6" s="47"/>
      <c r="H6" s="47"/>
      <c r="I6" s="47"/>
      <c r="J6" s="47"/>
    </row>
    <row r="7" spans="2:10" ht="13.5" thickBot="1">
      <c r="B7" s="47"/>
      <c r="C7" s="47"/>
      <c r="D7" s="47"/>
      <c r="E7" s="47"/>
      <c r="F7" s="47"/>
      <c r="G7" s="47"/>
      <c r="H7" s="47"/>
      <c r="I7" s="47"/>
      <c r="J7" s="47"/>
    </row>
    <row r="8" spans="1:10" ht="27.75" thickBot="1" thickTop="1">
      <c r="A8" s="116" t="s">
        <v>0</v>
      </c>
      <c r="B8" s="117"/>
      <c r="C8" s="117"/>
      <c r="D8" s="117"/>
      <c r="E8" s="117"/>
      <c r="F8" s="117"/>
      <c r="G8" s="117"/>
      <c r="H8" s="117"/>
      <c r="I8" s="118"/>
      <c r="J8" s="47"/>
    </row>
    <row r="9" spans="1:10" ht="32.25" customHeight="1" thickBot="1" thickTop="1">
      <c r="A9" s="48"/>
      <c r="B9" s="113" t="s">
        <v>80</v>
      </c>
      <c r="C9" s="114"/>
      <c r="D9" s="114"/>
      <c r="E9" s="115"/>
      <c r="F9" s="113" t="s">
        <v>91</v>
      </c>
      <c r="G9" s="114"/>
      <c r="H9" s="114"/>
      <c r="I9" s="115"/>
      <c r="J9" s="47"/>
    </row>
    <row r="10" spans="1:10" ht="31.5" thickBot="1" thickTop="1">
      <c r="A10" s="49" t="s">
        <v>2</v>
      </c>
      <c r="B10" s="50">
        <v>2003</v>
      </c>
      <c r="C10" s="51">
        <v>2004</v>
      </c>
      <c r="D10" s="52" t="s">
        <v>93</v>
      </c>
      <c r="E10" s="53" t="s">
        <v>94</v>
      </c>
      <c r="F10" s="50">
        <v>2003</v>
      </c>
      <c r="G10" s="51">
        <v>2004</v>
      </c>
      <c r="H10" s="52" t="s">
        <v>93</v>
      </c>
      <c r="I10" s="53" t="s">
        <v>94</v>
      </c>
      <c r="J10" s="47"/>
    </row>
    <row r="11" spans="1:11" ht="19.5" customHeight="1" thickTop="1">
      <c r="A11" s="54" t="s">
        <v>3</v>
      </c>
      <c r="B11" s="55">
        <v>694425</v>
      </c>
      <c r="C11" s="55">
        <v>844539</v>
      </c>
      <c r="D11" s="56">
        <f aca="true" t="shared" si="0" ref="D11:D43">((C11-B11)/B11)*100</f>
        <v>21.617021276595743</v>
      </c>
      <c r="E11" s="56">
        <f aca="true" t="shared" si="1" ref="E11:E43">+C11/C$43*100</f>
        <v>12.532280818749742</v>
      </c>
      <c r="F11" s="57">
        <v>6087433</v>
      </c>
      <c r="G11" s="57">
        <v>7591806</v>
      </c>
      <c r="H11" s="56">
        <f aca="true" t="shared" si="2" ref="H11:H43">((G11-F11)/F11)*100</f>
        <v>24.712764805789238</v>
      </c>
      <c r="I11" s="56">
        <f aca="true" t="shared" si="3" ref="I11:I43">+G11/G$43*100</f>
        <v>11.860300894711658</v>
      </c>
      <c r="J11" s="58"/>
      <c r="K11" s="59"/>
    </row>
    <row r="12" spans="1:10" ht="19.5" customHeight="1">
      <c r="A12" s="60" t="s">
        <v>4</v>
      </c>
      <c r="B12" s="61">
        <v>513128</v>
      </c>
      <c r="C12" s="61">
        <v>652901</v>
      </c>
      <c r="D12" s="62">
        <f t="shared" si="0"/>
        <v>27.239402254408258</v>
      </c>
      <c r="E12" s="62">
        <f t="shared" si="1"/>
        <v>9.688526733333244</v>
      </c>
      <c r="F12" s="57">
        <v>4633463</v>
      </c>
      <c r="G12" s="57">
        <v>5765334</v>
      </c>
      <c r="H12" s="62">
        <f t="shared" si="2"/>
        <v>24.428186865849582</v>
      </c>
      <c r="I12" s="62">
        <f t="shared" si="3"/>
        <v>9.006894538468389</v>
      </c>
      <c r="J12" s="63"/>
    </row>
    <row r="13" spans="1:10" ht="19.5" customHeight="1">
      <c r="A13" s="64" t="s">
        <v>5</v>
      </c>
      <c r="B13" s="65">
        <v>154880</v>
      </c>
      <c r="C13" s="65">
        <v>185304</v>
      </c>
      <c r="D13" s="66">
        <f t="shared" si="0"/>
        <v>19.643595041322314</v>
      </c>
      <c r="E13" s="66">
        <f t="shared" si="1"/>
        <v>2.7497626099417576</v>
      </c>
      <c r="F13" s="67">
        <v>1521817</v>
      </c>
      <c r="G13" s="67">
        <v>1699455</v>
      </c>
      <c r="H13" s="66">
        <f t="shared" si="2"/>
        <v>11.672756974064557</v>
      </c>
      <c r="I13" s="66">
        <f t="shared" si="3"/>
        <v>2.6549740150133188</v>
      </c>
      <c r="J13" s="58"/>
    </row>
    <row r="14" spans="1:10" ht="19.5" customHeight="1">
      <c r="A14" s="64" t="s">
        <v>6</v>
      </c>
      <c r="B14" s="65">
        <v>102699</v>
      </c>
      <c r="C14" s="65">
        <v>123558</v>
      </c>
      <c r="D14" s="66">
        <f t="shared" si="0"/>
        <v>20.310811205561883</v>
      </c>
      <c r="E14" s="66">
        <f t="shared" si="1"/>
        <v>1.8335015356343287</v>
      </c>
      <c r="F14" s="67">
        <v>696049</v>
      </c>
      <c r="G14" s="67">
        <v>804205</v>
      </c>
      <c r="H14" s="66">
        <f t="shared" si="2"/>
        <v>15.538561221982935</v>
      </c>
      <c r="I14" s="66">
        <f t="shared" si="3"/>
        <v>1.256369470061747</v>
      </c>
      <c r="J14" s="58"/>
    </row>
    <row r="15" spans="1:10" ht="19.5" customHeight="1">
      <c r="A15" s="64" t="s">
        <v>7</v>
      </c>
      <c r="B15" s="65">
        <v>67929</v>
      </c>
      <c r="C15" s="65">
        <v>83502</v>
      </c>
      <c r="D15" s="66">
        <f t="shared" si="0"/>
        <v>22.925407410678798</v>
      </c>
      <c r="E15" s="66">
        <f t="shared" si="1"/>
        <v>1.2391026499986868</v>
      </c>
      <c r="F15" s="67">
        <v>643448</v>
      </c>
      <c r="G15" s="67">
        <v>784481</v>
      </c>
      <c r="H15" s="66">
        <f t="shared" si="2"/>
        <v>21.918321294028424</v>
      </c>
      <c r="I15" s="66">
        <f t="shared" si="3"/>
        <v>1.2255556459404122</v>
      </c>
      <c r="J15" s="58"/>
    </row>
    <row r="16" spans="1:10" ht="19.5" customHeight="1">
      <c r="A16" s="64" t="s">
        <v>8</v>
      </c>
      <c r="B16" s="65">
        <v>50148</v>
      </c>
      <c r="C16" s="65">
        <v>58699</v>
      </c>
      <c r="D16" s="66">
        <f t="shared" si="0"/>
        <v>17.051527478663157</v>
      </c>
      <c r="E16" s="66">
        <f t="shared" si="1"/>
        <v>0.8710460402418254</v>
      </c>
      <c r="F16" s="67">
        <v>492604</v>
      </c>
      <c r="G16" s="67">
        <v>613210</v>
      </c>
      <c r="H16" s="66">
        <f t="shared" si="2"/>
        <v>24.483357829006668</v>
      </c>
      <c r="I16" s="66">
        <f t="shared" si="3"/>
        <v>0.9579874817199143</v>
      </c>
      <c r="J16" s="58"/>
    </row>
    <row r="17" spans="1:10" ht="19.5" customHeight="1">
      <c r="A17" s="64" t="s">
        <v>9</v>
      </c>
      <c r="B17" s="65">
        <v>84216</v>
      </c>
      <c r="C17" s="65">
        <v>139633</v>
      </c>
      <c r="D17" s="66">
        <f t="shared" si="0"/>
        <v>65.80341027833191</v>
      </c>
      <c r="E17" s="66">
        <f t="shared" si="1"/>
        <v>2.0720416316647103</v>
      </c>
      <c r="F17" s="67">
        <v>659113</v>
      </c>
      <c r="G17" s="67">
        <v>1222494</v>
      </c>
      <c r="H17" s="66">
        <f t="shared" si="2"/>
        <v>85.47563164434627</v>
      </c>
      <c r="I17" s="66">
        <f t="shared" si="3"/>
        <v>1.9098415689204433</v>
      </c>
      <c r="J17" s="58"/>
    </row>
    <row r="18" spans="1:10" ht="19.5" customHeight="1">
      <c r="A18" s="64" t="s">
        <v>10</v>
      </c>
      <c r="B18" s="65">
        <v>11816</v>
      </c>
      <c r="C18" s="65">
        <v>25197</v>
      </c>
      <c r="D18" s="66">
        <f t="shared" si="0"/>
        <v>113.2447528774543</v>
      </c>
      <c r="E18" s="66">
        <f t="shared" si="1"/>
        <v>0.3739032534791611</v>
      </c>
      <c r="F18" s="67">
        <v>169880</v>
      </c>
      <c r="G18" s="67">
        <v>135725</v>
      </c>
      <c r="H18" s="66">
        <f t="shared" si="2"/>
        <v>-20.105368495408523</v>
      </c>
      <c r="I18" s="66">
        <f t="shared" si="3"/>
        <v>0.21203641649098248</v>
      </c>
      <c r="J18" s="58"/>
    </row>
    <row r="19" spans="1:11" ht="19.5" customHeight="1">
      <c r="A19" s="64" t="s">
        <v>11</v>
      </c>
      <c r="B19" s="65">
        <v>38532</v>
      </c>
      <c r="C19" s="65">
        <v>33788</v>
      </c>
      <c r="D19" s="66">
        <f t="shared" si="0"/>
        <v>-12.311844700508669</v>
      </c>
      <c r="E19" s="66">
        <f t="shared" si="1"/>
        <v>0.5013867971803744</v>
      </c>
      <c r="F19" s="67">
        <v>420273</v>
      </c>
      <c r="G19" s="67">
        <v>470537</v>
      </c>
      <c r="H19" s="66">
        <f t="shared" si="2"/>
        <v>11.95984514827267</v>
      </c>
      <c r="I19" s="66">
        <f t="shared" si="3"/>
        <v>0.7350965504248844</v>
      </c>
      <c r="J19" s="58"/>
      <c r="K19" s="59"/>
    </row>
    <row r="20" spans="1:10" ht="19.5" customHeight="1">
      <c r="A20" s="64" t="s">
        <v>12</v>
      </c>
      <c r="B20" s="65">
        <v>2908</v>
      </c>
      <c r="C20" s="65">
        <v>3220</v>
      </c>
      <c r="D20" s="66">
        <f t="shared" si="0"/>
        <v>10.729023383768913</v>
      </c>
      <c r="E20" s="66">
        <f t="shared" si="1"/>
        <v>0.047782215192399835</v>
      </c>
      <c r="F20" s="67">
        <v>30279</v>
      </c>
      <c r="G20" s="67">
        <v>35227</v>
      </c>
      <c r="H20" s="66">
        <f t="shared" si="2"/>
        <v>16.341358697447074</v>
      </c>
      <c r="I20" s="66">
        <f t="shared" si="3"/>
        <v>0.05503338989668699</v>
      </c>
      <c r="J20" s="58"/>
    </row>
    <row r="21" spans="1:10" ht="19.5" customHeight="1">
      <c r="A21" s="60" t="s">
        <v>13</v>
      </c>
      <c r="B21" s="61">
        <v>46170</v>
      </c>
      <c r="C21" s="61">
        <v>38675</v>
      </c>
      <c r="D21" s="62">
        <f>((C21-B21)/B21)*100</f>
        <v>-16.23348494693524</v>
      </c>
      <c r="E21" s="62">
        <f t="shared" si="1"/>
        <v>0.5739059542130632</v>
      </c>
      <c r="F21" s="57">
        <v>337132</v>
      </c>
      <c r="G21" s="57">
        <v>357778</v>
      </c>
      <c r="H21" s="62">
        <f t="shared" si="2"/>
        <v>6.1240107732282905</v>
      </c>
      <c r="I21" s="62">
        <f t="shared" si="3"/>
        <v>0.5589387733970215</v>
      </c>
      <c r="J21" s="58"/>
    </row>
    <row r="22" spans="1:10" ht="19.5" customHeight="1">
      <c r="A22" s="64" t="s">
        <v>14</v>
      </c>
      <c r="B22" s="65">
        <v>46170</v>
      </c>
      <c r="C22" s="65">
        <v>38675</v>
      </c>
      <c r="D22" s="66">
        <f t="shared" si="0"/>
        <v>-16.23348494693524</v>
      </c>
      <c r="E22" s="66">
        <f t="shared" si="1"/>
        <v>0.5739059542130632</v>
      </c>
      <c r="F22" s="67">
        <v>337132</v>
      </c>
      <c r="G22" s="67">
        <v>357778</v>
      </c>
      <c r="H22" s="66">
        <f t="shared" si="2"/>
        <v>6.1240107732282905</v>
      </c>
      <c r="I22" s="66">
        <f t="shared" si="3"/>
        <v>0.5589387733970215</v>
      </c>
      <c r="J22" s="58"/>
    </row>
    <row r="23" spans="1:10" ht="19.5" customHeight="1">
      <c r="A23" s="60" t="s">
        <v>15</v>
      </c>
      <c r="B23" s="61">
        <v>135126</v>
      </c>
      <c r="C23" s="61">
        <v>152964</v>
      </c>
      <c r="D23" s="62">
        <f t="shared" si="0"/>
        <v>13.201012388437459</v>
      </c>
      <c r="E23" s="62">
        <f t="shared" si="1"/>
        <v>2.2698629704006983</v>
      </c>
      <c r="F23" s="57">
        <v>1116838</v>
      </c>
      <c r="G23" s="57">
        <v>1468694</v>
      </c>
      <c r="H23" s="62">
        <f t="shared" si="2"/>
        <v>31.504658688189334</v>
      </c>
      <c r="I23" s="62">
        <f t="shared" si="3"/>
        <v>2.294467582846248</v>
      </c>
      <c r="J23" s="58"/>
    </row>
    <row r="24" spans="1:10" ht="19.5" customHeight="1">
      <c r="A24" s="64" t="s">
        <v>16</v>
      </c>
      <c r="B24" s="65">
        <v>135126</v>
      </c>
      <c r="C24" s="65">
        <v>152964</v>
      </c>
      <c r="D24" s="66">
        <f t="shared" si="0"/>
        <v>13.201012388437459</v>
      </c>
      <c r="E24" s="66">
        <f t="shared" si="1"/>
        <v>2.2698629704006983</v>
      </c>
      <c r="F24" s="67">
        <v>1116838</v>
      </c>
      <c r="G24" s="67">
        <v>1468694</v>
      </c>
      <c r="H24" s="66">
        <f t="shared" si="2"/>
        <v>31.504658688189334</v>
      </c>
      <c r="I24" s="66">
        <f t="shared" si="3"/>
        <v>2.294467582846248</v>
      </c>
      <c r="J24" s="58"/>
    </row>
    <row r="25" spans="1:10" ht="19.5" customHeight="1">
      <c r="A25" s="68" t="s">
        <v>17</v>
      </c>
      <c r="B25" s="61">
        <v>4156395</v>
      </c>
      <c r="C25" s="61">
        <v>5772358</v>
      </c>
      <c r="D25" s="62">
        <f t="shared" si="0"/>
        <v>38.878956403325475</v>
      </c>
      <c r="E25" s="62">
        <f t="shared" si="1"/>
        <v>85.65715904458719</v>
      </c>
      <c r="F25" s="57">
        <v>40952120</v>
      </c>
      <c r="G25" s="57">
        <v>55219236</v>
      </c>
      <c r="H25" s="62">
        <f t="shared" si="2"/>
        <v>34.83852850597234</v>
      </c>
      <c r="I25" s="62">
        <f t="shared" si="3"/>
        <v>86.26626577866904</v>
      </c>
      <c r="J25" s="58"/>
    </row>
    <row r="26" spans="1:10" ht="19.5" customHeight="1">
      <c r="A26" s="60" t="s">
        <v>18</v>
      </c>
      <c r="B26" s="61">
        <v>524837</v>
      </c>
      <c r="C26" s="61">
        <v>606382</v>
      </c>
      <c r="D26" s="62">
        <f t="shared" si="0"/>
        <v>15.53720488456416</v>
      </c>
      <c r="E26" s="62">
        <f t="shared" si="1"/>
        <v>8.998222115775715</v>
      </c>
      <c r="F26" s="57">
        <v>5061956</v>
      </c>
      <c r="G26" s="57">
        <v>6100521</v>
      </c>
      <c r="H26" s="62">
        <f t="shared" si="2"/>
        <v>20.517068895897157</v>
      </c>
      <c r="I26" s="62">
        <f t="shared" si="3"/>
        <v>9.53054051624966</v>
      </c>
      <c r="J26" s="58"/>
    </row>
    <row r="27" spans="1:10" ht="19.5" customHeight="1">
      <c r="A27" s="109" t="s">
        <v>19</v>
      </c>
      <c r="B27" s="110">
        <v>367332</v>
      </c>
      <c r="C27" s="110">
        <v>433027</v>
      </c>
      <c r="D27" s="108">
        <f t="shared" si="0"/>
        <v>17.88436618644714</v>
      </c>
      <c r="E27" s="108">
        <f t="shared" si="1"/>
        <v>6.4257730739501016</v>
      </c>
      <c r="F27" s="111">
        <v>3661104</v>
      </c>
      <c r="G27" s="111">
        <v>4565602</v>
      </c>
      <c r="H27" s="108">
        <f t="shared" si="2"/>
        <v>24.705607925915242</v>
      </c>
      <c r="I27" s="108">
        <f t="shared" si="3"/>
        <v>7.132612909958097</v>
      </c>
      <c r="J27" s="58"/>
    </row>
    <row r="28" spans="1:10" ht="19.5" customHeight="1">
      <c r="A28" s="64" t="s">
        <v>20</v>
      </c>
      <c r="B28" s="65">
        <v>112453</v>
      </c>
      <c r="C28" s="65">
        <v>106788</v>
      </c>
      <c r="D28" s="66">
        <f t="shared" si="0"/>
        <v>-5.037660178029933</v>
      </c>
      <c r="E28" s="66">
        <f t="shared" si="1"/>
        <v>1.584648197504967</v>
      </c>
      <c r="F28" s="67">
        <v>1016419</v>
      </c>
      <c r="G28" s="67">
        <v>1014551</v>
      </c>
      <c r="H28" s="66">
        <f t="shared" si="2"/>
        <v>-0.1837824755342039</v>
      </c>
      <c r="I28" s="66">
        <f t="shared" si="3"/>
        <v>1.5849825631780643</v>
      </c>
      <c r="J28" s="58"/>
    </row>
    <row r="29" spans="1:10" ht="19.5" customHeight="1">
      <c r="A29" s="64" t="s">
        <v>21</v>
      </c>
      <c r="B29" s="65">
        <v>45053</v>
      </c>
      <c r="C29" s="65">
        <v>66567</v>
      </c>
      <c r="D29" s="66">
        <f t="shared" si="0"/>
        <v>47.75264688256054</v>
      </c>
      <c r="E29" s="66">
        <f t="shared" si="1"/>
        <v>0.987800844320646</v>
      </c>
      <c r="F29" s="67">
        <v>384433</v>
      </c>
      <c r="G29" s="67">
        <v>520369</v>
      </c>
      <c r="H29" s="66">
        <f t="shared" si="2"/>
        <v>35.36012777258976</v>
      </c>
      <c r="I29" s="66">
        <f t="shared" si="3"/>
        <v>0.8129466053637582</v>
      </c>
      <c r="J29" s="58"/>
    </row>
    <row r="30" spans="1:10" ht="19.5" customHeight="1">
      <c r="A30" s="60" t="s">
        <v>22</v>
      </c>
      <c r="B30" s="61">
        <v>386143</v>
      </c>
      <c r="C30" s="61">
        <v>509925</v>
      </c>
      <c r="D30" s="62">
        <f t="shared" si="0"/>
        <v>32.055999979282284</v>
      </c>
      <c r="E30" s="62">
        <f t="shared" si="1"/>
        <v>7.566877665212574</v>
      </c>
      <c r="F30" s="57">
        <v>3572072</v>
      </c>
      <c r="G30" s="57">
        <v>5007137</v>
      </c>
      <c r="H30" s="62">
        <f t="shared" si="2"/>
        <v>40.17458214728035</v>
      </c>
      <c r="I30" s="62">
        <f t="shared" si="3"/>
        <v>7.822401078352616</v>
      </c>
      <c r="J30" s="58"/>
    </row>
    <row r="31" spans="1:10" ht="19.5" customHeight="1">
      <c r="A31" s="64" t="s">
        <v>23</v>
      </c>
      <c r="B31" s="65">
        <v>386143</v>
      </c>
      <c r="C31" s="65">
        <v>509925</v>
      </c>
      <c r="D31" s="66">
        <f t="shared" si="0"/>
        <v>32.055999979282284</v>
      </c>
      <c r="E31" s="66">
        <f t="shared" si="1"/>
        <v>7.566877665212574</v>
      </c>
      <c r="F31" s="67">
        <v>3572072</v>
      </c>
      <c r="G31" s="67">
        <v>5007137</v>
      </c>
      <c r="H31" s="66">
        <f t="shared" si="2"/>
        <v>40.17458214728035</v>
      </c>
      <c r="I31" s="66">
        <f t="shared" si="3"/>
        <v>7.822401078352616</v>
      </c>
      <c r="J31" s="58"/>
    </row>
    <row r="32" spans="1:10" ht="19.5" customHeight="1">
      <c r="A32" s="60" t="s">
        <v>24</v>
      </c>
      <c r="B32" s="61">
        <v>3245415</v>
      </c>
      <c r="C32" s="61">
        <v>4656051</v>
      </c>
      <c r="D32" s="62">
        <f t="shared" si="0"/>
        <v>43.46550441160837</v>
      </c>
      <c r="E32" s="62">
        <f t="shared" si="1"/>
        <v>69.0920592635989</v>
      </c>
      <c r="F32" s="57">
        <v>32318092</v>
      </c>
      <c r="G32" s="57">
        <v>44111578</v>
      </c>
      <c r="H32" s="62">
        <f t="shared" si="2"/>
        <v>36.49190057383338</v>
      </c>
      <c r="I32" s="62">
        <f t="shared" si="3"/>
        <v>68.91332418406677</v>
      </c>
      <c r="J32" s="58"/>
    </row>
    <row r="33" spans="1:10" ht="19.5" customHeight="1">
      <c r="A33" s="109" t="s">
        <v>25</v>
      </c>
      <c r="B33" s="110">
        <v>1031101</v>
      </c>
      <c r="C33" s="110">
        <v>1305576</v>
      </c>
      <c r="D33" s="108">
        <f t="shared" si="0"/>
        <v>26.619603705165645</v>
      </c>
      <c r="E33" s="108">
        <f t="shared" si="1"/>
        <v>19.373699808084663</v>
      </c>
      <c r="F33" s="111">
        <v>11516422</v>
      </c>
      <c r="G33" s="111">
        <v>13097851</v>
      </c>
      <c r="H33" s="108">
        <f t="shared" si="2"/>
        <v>13.73194730099331</v>
      </c>
      <c r="I33" s="108">
        <f t="shared" si="3"/>
        <v>20.462121125605687</v>
      </c>
      <c r="J33" s="58"/>
    </row>
    <row r="34" spans="1:10" ht="19.5" customHeight="1">
      <c r="A34" s="64" t="s">
        <v>26</v>
      </c>
      <c r="B34" s="65">
        <v>761795</v>
      </c>
      <c r="C34" s="65">
        <v>1259833</v>
      </c>
      <c r="D34" s="66">
        <f t="shared" si="0"/>
        <v>65.37690586050053</v>
      </c>
      <c r="E34" s="66">
        <f t="shared" si="1"/>
        <v>18.694910407604553</v>
      </c>
      <c r="F34" s="67">
        <v>7251259</v>
      </c>
      <c r="G34" s="67">
        <v>10812028</v>
      </c>
      <c r="H34" s="66">
        <f t="shared" si="2"/>
        <v>49.10552774352702</v>
      </c>
      <c r="I34" s="66">
        <f t="shared" si="3"/>
        <v>16.891093550341978</v>
      </c>
      <c r="J34" s="58"/>
    </row>
    <row r="35" spans="1:10" ht="19.5" customHeight="1">
      <c r="A35" s="64" t="s">
        <v>82</v>
      </c>
      <c r="B35" s="65">
        <v>558471</v>
      </c>
      <c r="C35" s="65">
        <v>708917</v>
      </c>
      <c r="D35" s="66">
        <f t="shared" si="0"/>
        <v>26.938909988164113</v>
      </c>
      <c r="E35" s="66">
        <f t="shared" si="1"/>
        <v>10.519759207313825</v>
      </c>
      <c r="F35" s="67">
        <v>4368462</v>
      </c>
      <c r="G35" s="67">
        <v>6087487</v>
      </c>
      <c r="H35" s="66">
        <f t="shared" si="2"/>
        <v>39.35080584425365</v>
      </c>
      <c r="I35" s="66">
        <f t="shared" si="3"/>
        <v>9.510178146365384</v>
      </c>
      <c r="J35" s="58"/>
    </row>
    <row r="36" spans="1:10" ht="19.5" customHeight="1">
      <c r="A36" s="64" t="s">
        <v>81</v>
      </c>
      <c r="B36" s="65">
        <v>160936</v>
      </c>
      <c r="C36" s="65">
        <v>227492</v>
      </c>
      <c r="D36" s="66">
        <f t="shared" si="0"/>
        <v>41.35556991599145</v>
      </c>
      <c r="E36" s="66">
        <f t="shared" si="1"/>
        <v>3.3757986641457833</v>
      </c>
      <c r="F36" s="67">
        <v>1475493</v>
      </c>
      <c r="G36" s="67">
        <v>2093399</v>
      </c>
      <c r="H36" s="66">
        <f t="shared" si="2"/>
        <v>41.8779350359507</v>
      </c>
      <c r="I36" s="66">
        <f t="shared" si="3"/>
        <v>3.2704131313008387</v>
      </c>
      <c r="J36" s="58"/>
    </row>
    <row r="37" spans="1:10" ht="19.5" customHeight="1">
      <c r="A37" s="64" t="s">
        <v>27</v>
      </c>
      <c r="B37" s="65">
        <v>519993</v>
      </c>
      <c r="C37" s="65">
        <v>904527</v>
      </c>
      <c r="D37" s="66">
        <f t="shared" si="0"/>
        <v>73.94984163248351</v>
      </c>
      <c r="E37" s="66">
        <f t="shared" si="1"/>
        <v>13.422454584265791</v>
      </c>
      <c r="F37" s="67">
        <v>5388945</v>
      </c>
      <c r="G37" s="67">
        <v>9219815</v>
      </c>
      <c r="H37" s="66">
        <f t="shared" si="2"/>
        <v>71.08756908819815</v>
      </c>
      <c r="I37" s="66">
        <f t="shared" si="3"/>
        <v>14.40365837767403</v>
      </c>
      <c r="J37" s="58"/>
    </row>
    <row r="38" spans="1:10" ht="19.5" customHeight="1">
      <c r="A38" s="64" t="s">
        <v>28</v>
      </c>
      <c r="B38" s="65">
        <v>135453</v>
      </c>
      <c r="C38" s="65">
        <v>153546</v>
      </c>
      <c r="D38" s="66">
        <f t="shared" si="0"/>
        <v>13.357400722021662</v>
      </c>
      <c r="E38" s="66">
        <f t="shared" si="1"/>
        <v>2.2784993832087657</v>
      </c>
      <c r="F38" s="67">
        <v>1393998</v>
      </c>
      <c r="G38" s="67">
        <v>1712956</v>
      </c>
      <c r="H38" s="66">
        <f t="shared" si="2"/>
        <v>22.88080757648146</v>
      </c>
      <c r="I38" s="66">
        <f t="shared" si="3"/>
        <v>2.676065955768852</v>
      </c>
      <c r="J38" s="58"/>
    </row>
    <row r="39" spans="1:10" ht="19.5" customHeight="1">
      <c r="A39" s="76" t="s">
        <v>89</v>
      </c>
      <c r="B39" s="65">
        <v>67111</v>
      </c>
      <c r="C39" s="65">
        <v>82398</v>
      </c>
      <c r="D39" s="66">
        <f>((C39-B39)/B39)*100</f>
        <v>22.778680097152478</v>
      </c>
      <c r="E39" s="66">
        <f t="shared" si="1"/>
        <v>1.2227201762184354</v>
      </c>
      <c r="F39" s="67">
        <v>787836</v>
      </c>
      <c r="G39" s="67">
        <v>929170</v>
      </c>
      <c r="H39" s="66">
        <f>((G39-F39)/F39)*100</f>
        <v>17.939520407800607</v>
      </c>
      <c r="I39" s="66">
        <f t="shared" si="3"/>
        <v>1.4515960737588964</v>
      </c>
      <c r="J39" s="58"/>
    </row>
    <row r="40" spans="1:10" ht="19.5" customHeight="1">
      <c r="A40" s="64" t="s">
        <v>29</v>
      </c>
      <c r="B40" s="65">
        <v>10557</v>
      </c>
      <c r="C40" s="65">
        <v>13761</v>
      </c>
      <c r="D40" s="66">
        <f t="shared" si="0"/>
        <v>30.34953111679454</v>
      </c>
      <c r="E40" s="66">
        <f t="shared" si="1"/>
        <v>0.20420219355981808</v>
      </c>
      <c r="F40" s="67">
        <v>135677</v>
      </c>
      <c r="G40" s="67">
        <v>158873</v>
      </c>
      <c r="H40" s="66">
        <f>((G40-F40)/F40)*100</f>
        <v>17.096486508398623</v>
      </c>
      <c r="I40" s="66">
        <f t="shared" si="3"/>
        <v>0.2481993855013584</v>
      </c>
      <c r="J40" s="58"/>
    </row>
    <row r="41" spans="1:10" ht="19.5" customHeight="1">
      <c r="A41" s="68" t="s">
        <v>30</v>
      </c>
      <c r="B41" s="61">
        <v>78332</v>
      </c>
      <c r="C41" s="61">
        <v>122012</v>
      </c>
      <c r="D41" s="62">
        <f t="shared" si="0"/>
        <v>55.762651279170704</v>
      </c>
      <c r="E41" s="62">
        <f t="shared" si="1"/>
        <v>1.810560136663071</v>
      </c>
      <c r="F41" s="57">
        <v>840719</v>
      </c>
      <c r="G41" s="57">
        <v>1199189</v>
      </c>
      <c r="H41" s="62">
        <f t="shared" si="2"/>
        <v>42.63850347143338</v>
      </c>
      <c r="I41" s="62">
        <f t="shared" si="3"/>
        <v>1.8734333266193024</v>
      </c>
      <c r="J41" s="58"/>
    </row>
    <row r="42" spans="1:10" ht="19.5" customHeight="1">
      <c r="A42" s="64" t="s">
        <v>146</v>
      </c>
      <c r="B42" s="65">
        <v>78332</v>
      </c>
      <c r="C42" s="65">
        <v>122012</v>
      </c>
      <c r="D42" s="66">
        <f>((C42-B42)/B42)*100</f>
        <v>55.762651279170704</v>
      </c>
      <c r="E42" s="66">
        <f t="shared" si="1"/>
        <v>1.810560136663071</v>
      </c>
      <c r="F42" s="67">
        <v>840719</v>
      </c>
      <c r="G42" s="67">
        <v>1199189</v>
      </c>
      <c r="H42" s="66">
        <f>((G42-F42)/F42)*100</f>
        <v>42.63850347143338</v>
      </c>
      <c r="I42" s="66">
        <f t="shared" si="3"/>
        <v>1.8734333266193024</v>
      </c>
      <c r="J42" s="58"/>
    </row>
    <row r="43" spans="1:10" ht="30" customHeight="1" thickBot="1">
      <c r="A43" s="69" t="s">
        <v>31</v>
      </c>
      <c r="B43" s="70">
        <v>4929152</v>
      </c>
      <c r="C43" s="70">
        <v>6738909</v>
      </c>
      <c r="D43" s="71">
        <f t="shared" si="0"/>
        <v>36.71538228076553</v>
      </c>
      <c r="E43" s="71">
        <f t="shared" si="1"/>
        <v>100</v>
      </c>
      <c r="F43" s="72">
        <v>47880277</v>
      </c>
      <c r="G43" s="75">
        <v>64010231</v>
      </c>
      <c r="H43" s="71">
        <f t="shared" si="2"/>
        <v>33.68809666660867</v>
      </c>
      <c r="I43" s="71">
        <f t="shared" si="3"/>
        <v>100</v>
      </c>
      <c r="J43" s="58"/>
    </row>
    <row r="44" spans="1:9" ht="13.5" thickTop="1">
      <c r="A44" s="73"/>
      <c r="B44" s="47"/>
      <c r="C44" s="47"/>
      <c r="D44" s="47"/>
      <c r="E44" s="47"/>
      <c r="F44" s="47"/>
      <c r="G44" s="86"/>
      <c r="H44" s="47"/>
      <c r="I44" s="47"/>
    </row>
    <row r="45" spans="2:9" ht="12.75">
      <c r="B45" s="47"/>
      <c r="C45" s="44"/>
      <c r="D45" s="47"/>
      <c r="E45" s="47"/>
      <c r="F45" s="47"/>
      <c r="G45" s="47"/>
      <c r="H45" s="47"/>
      <c r="I45" s="47"/>
    </row>
    <row r="46" spans="2:9" ht="12.75">
      <c r="B46" s="47"/>
      <c r="C46" s="47"/>
      <c r="D46" s="47"/>
      <c r="E46" s="47"/>
      <c r="F46" s="47"/>
      <c r="G46" s="47"/>
      <c r="H46" s="47"/>
      <c r="I46" s="47"/>
    </row>
    <row r="51" ht="12.75">
      <c r="B51" s="47"/>
    </row>
    <row r="52" ht="12.75">
      <c r="B52" s="47"/>
    </row>
    <row r="81" ht="12.75">
      <c r="A81" s="74"/>
    </row>
    <row r="82" ht="12.75">
      <c r="A82" s="74"/>
    </row>
    <row r="83" ht="12.75">
      <c r="A83" s="74"/>
    </row>
    <row r="84" ht="12.75">
      <c r="A84" s="74"/>
    </row>
    <row r="89" ht="12.75">
      <c r="A89" s="74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1">
      <selection activeCell="K28" sqref="K28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27" t="s">
        <v>60</v>
      </c>
      <c r="I7" s="128"/>
    </row>
    <row r="8" spans="8:9" ht="12.75">
      <c r="H8" s="125">
        <v>2003</v>
      </c>
      <c r="I8" s="126">
        <v>2004</v>
      </c>
    </row>
    <row r="9" spans="8:9" ht="12.75">
      <c r="H9" s="125"/>
      <c r="I9" s="126"/>
    </row>
    <row r="10" spans="8:9" ht="12.75">
      <c r="H10" s="130">
        <f>'sektör bazında '!O20</f>
        <v>30277</v>
      </c>
      <c r="I10" s="130">
        <f>'sektör bazında '!O21</f>
        <v>35227</v>
      </c>
    </row>
    <row r="11" spans="8:9" ht="13.5" thickBot="1">
      <c r="H11" s="131"/>
      <c r="I11" s="131"/>
    </row>
    <row r="18" ht="13.5" thickBot="1"/>
    <row r="19" spans="8:9" ht="12.75">
      <c r="H19" s="127" t="s">
        <v>87</v>
      </c>
      <c r="I19" s="128"/>
    </row>
    <row r="20" spans="8:9" ht="12.75">
      <c r="H20" s="125">
        <v>2003</v>
      </c>
      <c r="I20" s="126">
        <v>2004</v>
      </c>
    </row>
    <row r="21" spans="8:9" ht="12.75">
      <c r="H21" s="125"/>
      <c r="I21" s="126"/>
    </row>
    <row r="22" spans="8:9" ht="12.75">
      <c r="H22" s="130">
        <f>'sektör bazında '!O22</f>
        <v>337131</v>
      </c>
      <c r="I22" s="130">
        <f>'sektör bazında '!O23</f>
        <v>357778</v>
      </c>
    </row>
    <row r="23" spans="8:9" ht="13.5" thickBot="1">
      <c r="H23" s="131"/>
      <c r="I23" s="131"/>
    </row>
    <row r="32" ht="13.5" thickBot="1"/>
    <row r="33" spans="8:9" ht="12.75">
      <c r="H33" s="127" t="s">
        <v>86</v>
      </c>
      <c r="I33" s="128"/>
    </row>
    <row r="34" spans="8:9" ht="12.75">
      <c r="H34" s="125">
        <v>2003</v>
      </c>
      <c r="I34" s="126">
        <v>2004</v>
      </c>
    </row>
    <row r="35" spans="8:9" ht="12.75">
      <c r="H35" s="125"/>
      <c r="I35" s="126"/>
    </row>
    <row r="36" spans="8:9" ht="12.75">
      <c r="H36" s="130">
        <f>'sektör bazında '!O24</f>
        <v>1116837</v>
      </c>
      <c r="I36" s="130">
        <f>'sektör bazında '!O25</f>
        <v>1468694</v>
      </c>
    </row>
    <row r="37" spans="8:9" ht="13.5" thickBot="1">
      <c r="H37" s="131"/>
      <c r="I37" s="131"/>
    </row>
    <row r="45" ht="13.5" thickBot="1">
      <c r="A45" s="14"/>
    </row>
    <row r="46" spans="8:9" ht="12.75">
      <c r="H46" s="127" t="s">
        <v>85</v>
      </c>
      <c r="I46" s="128"/>
    </row>
    <row r="47" spans="8:9" ht="12.75">
      <c r="H47" s="125">
        <v>2003</v>
      </c>
      <c r="I47" s="126">
        <v>2004</v>
      </c>
    </row>
    <row r="48" spans="8:9" ht="12.75">
      <c r="H48" s="125"/>
      <c r="I48" s="126"/>
    </row>
    <row r="49" spans="8:9" ht="12.75">
      <c r="H49" s="130">
        <f>'sektör bazında '!O54</f>
        <v>682139</v>
      </c>
      <c r="I49" s="130">
        <f>'sektör bazında '!O55</f>
        <v>1199189</v>
      </c>
    </row>
    <row r="50" spans="8:9" ht="13.5" thickBot="1">
      <c r="H50" s="131"/>
      <c r="I50" s="131"/>
    </row>
    <row r="59" ht="13.5" thickBot="1"/>
    <row r="60" spans="8:9" ht="12.75">
      <c r="H60" s="127" t="s">
        <v>84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'!O42</f>
        <v>1475492</v>
      </c>
      <c r="I63" s="130">
        <f>'sektör bazında '!O43</f>
        <v>2093399</v>
      </c>
    </row>
    <row r="64" spans="8:9" ht="13.5" thickBot="1">
      <c r="H64" s="131"/>
      <c r="I64" s="131"/>
    </row>
    <row r="69" ht="12.75">
      <c r="F69" s="15"/>
    </row>
  </sheetData>
  <mergeCells count="25"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46:I46"/>
    <mergeCell ref="H47:H48"/>
    <mergeCell ref="I47:I48"/>
    <mergeCell ref="H49:H50"/>
    <mergeCell ref="I49:I50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5" zoomScaleNormal="85" workbookViewId="0" topLeftCell="A1">
      <selection activeCell="C37" sqref="C37"/>
    </sheetView>
  </sheetViews>
  <sheetFormatPr defaultColWidth="9.140625" defaultRowHeight="12.75"/>
  <cols>
    <col min="2" max="2" width="42.8515625" style="0" bestFit="1" customWidth="1"/>
    <col min="3" max="4" width="14.7109375" style="33" customWidth="1"/>
    <col min="5" max="14" width="14.7109375" style="34" customWidth="1"/>
    <col min="15" max="15" width="11.57421875" style="0" bestFit="1" customWidth="1"/>
  </cols>
  <sheetData>
    <row r="1" spans="3:14" ht="12.7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3.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6.5" thickBot="1">
      <c r="B3" s="18" t="s">
        <v>69</v>
      </c>
      <c r="C3" s="19" t="s">
        <v>70</v>
      </c>
      <c r="D3" s="19" t="s">
        <v>71</v>
      </c>
      <c r="E3" s="19" t="s">
        <v>72</v>
      </c>
      <c r="F3" s="19" t="s">
        <v>73</v>
      </c>
      <c r="G3" s="19" t="s">
        <v>74</v>
      </c>
      <c r="H3" s="19" t="s">
        <v>75</v>
      </c>
      <c r="I3" s="19" t="s">
        <v>76</v>
      </c>
      <c r="J3" s="19" t="s">
        <v>77</v>
      </c>
      <c r="K3" s="19" t="s">
        <v>78</v>
      </c>
      <c r="L3" s="19" t="s">
        <v>1</v>
      </c>
      <c r="M3" s="19" t="s">
        <v>79</v>
      </c>
      <c r="N3" s="19" t="s">
        <v>80</v>
      </c>
    </row>
    <row r="4" spans="1:15" ht="15.75" thickTop="1">
      <c r="A4" s="20">
        <v>2003</v>
      </c>
      <c r="B4" s="21" t="s">
        <v>3</v>
      </c>
      <c r="C4" s="22">
        <v>478222</v>
      </c>
      <c r="D4" s="22">
        <v>362117</v>
      </c>
      <c r="E4" s="22">
        <v>451893</v>
      </c>
      <c r="F4" s="22">
        <v>437738</v>
      </c>
      <c r="G4" s="22">
        <v>418961</v>
      </c>
      <c r="H4" s="22">
        <v>407068</v>
      </c>
      <c r="I4" s="22">
        <v>462342</v>
      </c>
      <c r="J4" s="22">
        <v>411543</v>
      </c>
      <c r="K4" s="22">
        <v>556221</v>
      </c>
      <c r="L4" s="22">
        <v>791409</v>
      </c>
      <c r="M4" s="22">
        <v>615494</v>
      </c>
      <c r="N4" s="22">
        <v>694425</v>
      </c>
      <c r="O4" s="23">
        <f>SUM(C4:N4)</f>
        <v>6087433</v>
      </c>
    </row>
    <row r="5" spans="1:15" ht="15">
      <c r="A5" s="20">
        <v>2004</v>
      </c>
      <c r="B5" s="21" t="s">
        <v>3</v>
      </c>
      <c r="C5" s="22">
        <v>562457</v>
      </c>
      <c r="D5" s="22">
        <v>476641</v>
      </c>
      <c r="E5" s="22">
        <v>607925</v>
      </c>
      <c r="F5" s="22">
        <v>544422</v>
      </c>
      <c r="G5" s="22">
        <v>487519</v>
      </c>
      <c r="H5" s="22">
        <v>593334</v>
      </c>
      <c r="I5" s="22">
        <v>542578</v>
      </c>
      <c r="J5" s="22">
        <v>523641</v>
      </c>
      <c r="K5" s="22">
        <v>800846</v>
      </c>
      <c r="L5" s="22">
        <v>807378</v>
      </c>
      <c r="M5" s="22">
        <v>800526</v>
      </c>
      <c r="N5" s="22">
        <v>844539</v>
      </c>
      <c r="O5" s="23">
        <f>SUM(C5:N5)</f>
        <v>7591806</v>
      </c>
    </row>
    <row r="6" spans="1:15" ht="12.75">
      <c r="A6" s="20">
        <v>2003</v>
      </c>
      <c r="B6" s="24" t="s">
        <v>5</v>
      </c>
      <c r="C6" s="25">
        <v>112286</v>
      </c>
      <c r="D6" s="25">
        <v>92182</v>
      </c>
      <c r="E6" s="25">
        <v>110128</v>
      </c>
      <c r="F6" s="25">
        <v>149976</v>
      </c>
      <c r="G6" s="25">
        <v>137622</v>
      </c>
      <c r="H6" s="25">
        <v>123329</v>
      </c>
      <c r="I6" s="25">
        <v>129805</v>
      </c>
      <c r="J6" s="25">
        <v>98749</v>
      </c>
      <c r="K6" s="25">
        <v>128892</v>
      </c>
      <c r="L6" s="25">
        <v>152899</v>
      </c>
      <c r="M6" s="25">
        <v>131068</v>
      </c>
      <c r="N6" s="25">
        <v>154880</v>
      </c>
      <c r="O6" s="25">
        <f>SUM(C6:N6)</f>
        <v>1521816</v>
      </c>
    </row>
    <row r="7" spans="1:15" ht="12.75">
      <c r="A7" s="20">
        <v>2004</v>
      </c>
      <c r="B7" s="24" t="s">
        <v>120</v>
      </c>
      <c r="C7" s="25">
        <v>130143</v>
      </c>
      <c r="D7" s="25">
        <v>111611</v>
      </c>
      <c r="E7" s="25">
        <v>147071</v>
      </c>
      <c r="F7" s="25">
        <v>129038</v>
      </c>
      <c r="G7" s="25">
        <v>115914</v>
      </c>
      <c r="H7" s="25">
        <v>134265</v>
      </c>
      <c r="I7" s="25">
        <v>136703</v>
      </c>
      <c r="J7" s="25">
        <v>138240</v>
      </c>
      <c r="K7" s="25">
        <v>151673</v>
      </c>
      <c r="L7" s="25">
        <v>160682</v>
      </c>
      <c r="M7" s="25">
        <v>158812</v>
      </c>
      <c r="N7" s="25">
        <v>185304</v>
      </c>
      <c r="O7" s="26">
        <v>1699455</v>
      </c>
    </row>
    <row r="8" spans="1:15" ht="12.75">
      <c r="A8" s="20">
        <v>2003</v>
      </c>
      <c r="B8" s="24" t="s">
        <v>6</v>
      </c>
      <c r="C8" s="25">
        <v>59073</v>
      </c>
      <c r="D8" s="25">
        <v>38749</v>
      </c>
      <c r="E8" s="25">
        <v>42711</v>
      </c>
      <c r="F8" s="25">
        <v>32603</v>
      </c>
      <c r="G8" s="25">
        <v>27267</v>
      </c>
      <c r="H8" s="25">
        <v>58996</v>
      </c>
      <c r="I8" s="25">
        <v>71232</v>
      </c>
      <c r="J8" s="25">
        <v>37397</v>
      </c>
      <c r="K8" s="25">
        <v>56747</v>
      </c>
      <c r="L8" s="25">
        <v>84573</v>
      </c>
      <c r="M8" s="25">
        <v>84001</v>
      </c>
      <c r="N8" s="25">
        <v>102699</v>
      </c>
      <c r="O8" s="25">
        <f>SUM(C8:N8)</f>
        <v>696048</v>
      </c>
    </row>
    <row r="9" spans="1:15" ht="12.75">
      <c r="A9" s="20">
        <v>2004</v>
      </c>
      <c r="B9" s="24" t="s">
        <v>121</v>
      </c>
      <c r="C9" s="25">
        <v>58235</v>
      </c>
      <c r="D9" s="25">
        <v>46884</v>
      </c>
      <c r="E9" s="25">
        <v>50154</v>
      </c>
      <c r="F9" s="25">
        <v>43184</v>
      </c>
      <c r="G9" s="25">
        <v>45866</v>
      </c>
      <c r="H9" s="25">
        <v>116361</v>
      </c>
      <c r="I9" s="25">
        <v>62882</v>
      </c>
      <c r="J9" s="25">
        <v>38523</v>
      </c>
      <c r="K9" s="25">
        <v>57772</v>
      </c>
      <c r="L9" s="25">
        <v>72977</v>
      </c>
      <c r="M9" s="25">
        <v>87809</v>
      </c>
      <c r="N9" s="25">
        <v>123558</v>
      </c>
      <c r="O9" s="26">
        <v>804205</v>
      </c>
    </row>
    <row r="10" spans="1:15" ht="12.75">
      <c r="A10" s="20">
        <v>2003</v>
      </c>
      <c r="B10" s="24" t="s">
        <v>7</v>
      </c>
      <c r="C10" s="25">
        <v>41359</v>
      </c>
      <c r="D10" s="25">
        <v>32572</v>
      </c>
      <c r="E10" s="25">
        <v>44912</v>
      </c>
      <c r="F10" s="25">
        <v>37995</v>
      </c>
      <c r="G10" s="25">
        <v>43337</v>
      </c>
      <c r="H10" s="25">
        <v>46517</v>
      </c>
      <c r="I10" s="25">
        <v>51337</v>
      </c>
      <c r="J10" s="25">
        <v>65410</v>
      </c>
      <c r="K10" s="25">
        <v>69644</v>
      </c>
      <c r="L10" s="25">
        <v>82433</v>
      </c>
      <c r="M10" s="25">
        <v>60004</v>
      </c>
      <c r="N10" s="25">
        <v>67929</v>
      </c>
      <c r="O10" s="25">
        <f>SUM(C10:N10)</f>
        <v>643449</v>
      </c>
    </row>
    <row r="11" spans="1:15" ht="12.75">
      <c r="A11" s="20">
        <v>2004</v>
      </c>
      <c r="B11" s="24" t="s">
        <v>122</v>
      </c>
      <c r="C11" s="25">
        <v>54383</v>
      </c>
      <c r="D11" s="25">
        <v>48771</v>
      </c>
      <c r="E11" s="25">
        <v>66487</v>
      </c>
      <c r="F11" s="25">
        <v>58816</v>
      </c>
      <c r="G11" s="25">
        <v>56275</v>
      </c>
      <c r="H11" s="25">
        <v>58497</v>
      </c>
      <c r="I11" s="25">
        <v>65794</v>
      </c>
      <c r="J11" s="25">
        <v>66487</v>
      </c>
      <c r="K11" s="25">
        <v>81359</v>
      </c>
      <c r="L11" s="25">
        <v>73782</v>
      </c>
      <c r="M11" s="25">
        <v>70329</v>
      </c>
      <c r="N11" s="25">
        <v>83502</v>
      </c>
      <c r="O11" s="26">
        <v>784481</v>
      </c>
    </row>
    <row r="12" spans="1:15" ht="12.75">
      <c r="A12" s="20">
        <v>2003</v>
      </c>
      <c r="B12" s="24" t="s">
        <v>8</v>
      </c>
      <c r="C12" s="25">
        <v>32693</v>
      </c>
      <c r="D12" s="25">
        <v>22260</v>
      </c>
      <c r="E12" s="25">
        <v>30538</v>
      </c>
      <c r="F12" s="25">
        <v>27108</v>
      </c>
      <c r="G12" s="25">
        <v>28123</v>
      </c>
      <c r="H12" s="25">
        <v>23098</v>
      </c>
      <c r="I12" s="25">
        <v>20639</v>
      </c>
      <c r="J12" s="25">
        <v>26665</v>
      </c>
      <c r="K12" s="25">
        <v>56638</v>
      </c>
      <c r="L12" s="25">
        <v>114634</v>
      </c>
      <c r="M12" s="25">
        <v>60059</v>
      </c>
      <c r="N12" s="25">
        <v>50148</v>
      </c>
      <c r="O12" s="25">
        <f>SUM(C12:N12)</f>
        <v>492603</v>
      </c>
    </row>
    <row r="13" spans="1:15" ht="12.75">
      <c r="A13" s="20">
        <v>2004</v>
      </c>
      <c r="B13" s="24" t="s">
        <v>123</v>
      </c>
      <c r="C13" s="25">
        <v>43462</v>
      </c>
      <c r="D13" s="25">
        <v>29668</v>
      </c>
      <c r="E13" s="25">
        <v>38669</v>
      </c>
      <c r="F13" s="25">
        <v>35603</v>
      </c>
      <c r="G13" s="25">
        <v>33618</v>
      </c>
      <c r="H13" s="25">
        <v>38990</v>
      </c>
      <c r="I13" s="25">
        <v>36578</v>
      </c>
      <c r="J13" s="25">
        <v>41541</v>
      </c>
      <c r="K13" s="25">
        <v>97880</v>
      </c>
      <c r="L13" s="25">
        <v>92032</v>
      </c>
      <c r="M13" s="25">
        <v>66471</v>
      </c>
      <c r="N13" s="25">
        <v>58699</v>
      </c>
      <c r="O13" s="26">
        <v>613210</v>
      </c>
    </row>
    <row r="14" spans="1:15" ht="12.75">
      <c r="A14" s="20">
        <v>2003</v>
      </c>
      <c r="B14" s="24" t="s">
        <v>9</v>
      </c>
      <c r="C14" s="25">
        <v>52668</v>
      </c>
      <c r="D14" s="25">
        <v>36557</v>
      </c>
      <c r="E14" s="25">
        <v>39350</v>
      </c>
      <c r="F14" s="25">
        <v>30220</v>
      </c>
      <c r="G14" s="25">
        <v>30578</v>
      </c>
      <c r="H14" s="25">
        <v>25273</v>
      </c>
      <c r="I14" s="25">
        <v>26794</v>
      </c>
      <c r="J14" s="25">
        <v>20604</v>
      </c>
      <c r="K14" s="25">
        <v>83415</v>
      </c>
      <c r="L14" s="25">
        <v>150655</v>
      </c>
      <c r="M14" s="25">
        <v>78783</v>
      </c>
      <c r="N14" s="25">
        <v>84216</v>
      </c>
      <c r="O14" s="25">
        <f>SUM(C14:N14)</f>
        <v>659113</v>
      </c>
    </row>
    <row r="15" spans="1:15" ht="12.75">
      <c r="A15" s="20">
        <v>2004</v>
      </c>
      <c r="B15" s="24" t="s">
        <v>124</v>
      </c>
      <c r="C15" s="25">
        <v>65893</v>
      </c>
      <c r="D15" s="25">
        <v>56113</v>
      </c>
      <c r="E15" s="25">
        <v>76802</v>
      </c>
      <c r="F15" s="25">
        <v>55896</v>
      </c>
      <c r="G15" s="25">
        <v>59637</v>
      </c>
      <c r="H15" s="25">
        <v>65177</v>
      </c>
      <c r="I15" s="25">
        <v>74132</v>
      </c>
      <c r="J15" s="25">
        <v>71786</v>
      </c>
      <c r="K15" s="25">
        <v>213444</v>
      </c>
      <c r="L15" s="25">
        <v>186288</v>
      </c>
      <c r="M15" s="25">
        <v>157692</v>
      </c>
      <c r="N15" s="25">
        <v>139633</v>
      </c>
      <c r="O15" s="26">
        <v>1222494</v>
      </c>
    </row>
    <row r="16" spans="1:15" ht="12.75">
      <c r="A16" s="20">
        <v>2003</v>
      </c>
      <c r="B16" s="24" t="s">
        <v>10</v>
      </c>
      <c r="C16" s="25">
        <v>11538</v>
      </c>
      <c r="D16" s="25">
        <v>9430</v>
      </c>
      <c r="E16" s="25">
        <v>14999</v>
      </c>
      <c r="F16" s="25">
        <v>11487</v>
      </c>
      <c r="G16" s="25">
        <v>14614</v>
      </c>
      <c r="H16" s="25">
        <v>11737</v>
      </c>
      <c r="I16" s="25">
        <v>23148</v>
      </c>
      <c r="J16" s="25">
        <v>16446</v>
      </c>
      <c r="K16" s="25">
        <v>11248</v>
      </c>
      <c r="L16" s="25">
        <v>19067</v>
      </c>
      <c r="M16" s="25">
        <v>14348</v>
      </c>
      <c r="N16" s="25">
        <v>11816</v>
      </c>
      <c r="O16" s="25">
        <f>SUM(C16:N16)</f>
        <v>169878</v>
      </c>
    </row>
    <row r="17" spans="1:15" ht="12.75">
      <c r="A17" s="20">
        <v>2004</v>
      </c>
      <c r="B17" s="24" t="s">
        <v>125</v>
      </c>
      <c r="C17" s="25">
        <v>6044</v>
      </c>
      <c r="D17" s="25">
        <v>4917</v>
      </c>
      <c r="E17" s="25">
        <v>12919</v>
      </c>
      <c r="F17" s="25">
        <v>12033</v>
      </c>
      <c r="G17" s="25">
        <v>14319</v>
      </c>
      <c r="H17" s="25">
        <v>11525</v>
      </c>
      <c r="I17" s="25">
        <v>8678</v>
      </c>
      <c r="J17" s="25">
        <v>9480</v>
      </c>
      <c r="K17" s="25">
        <v>14705</v>
      </c>
      <c r="L17" s="25">
        <v>8982</v>
      </c>
      <c r="M17" s="25">
        <v>6926</v>
      </c>
      <c r="N17" s="25">
        <v>25197</v>
      </c>
      <c r="O17" s="26">
        <v>135725</v>
      </c>
    </row>
    <row r="18" spans="1:15" ht="12.75">
      <c r="A18" s="20">
        <v>2003</v>
      </c>
      <c r="B18" s="24" t="s">
        <v>11</v>
      </c>
      <c r="C18" s="25">
        <v>66247</v>
      </c>
      <c r="D18" s="25">
        <v>45538</v>
      </c>
      <c r="E18" s="25">
        <v>59714</v>
      </c>
      <c r="F18" s="25">
        <v>40121</v>
      </c>
      <c r="G18" s="25">
        <v>27886</v>
      </c>
      <c r="H18" s="25">
        <v>14351</v>
      </c>
      <c r="I18" s="25">
        <v>13923</v>
      </c>
      <c r="J18" s="25">
        <v>24067</v>
      </c>
      <c r="K18" s="25">
        <v>19802</v>
      </c>
      <c r="L18" s="25">
        <v>29554</v>
      </c>
      <c r="M18" s="25">
        <v>40538</v>
      </c>
      <c r="N18" s="25">
        <v>38532</v>
      </c>
      <c r="O18" s="25">
        <f>SUM(C18:N18)</f>
        <v>420273</v>
      </c>
    </row>
    <row r="19" spans="1:15" ht="12.75">
      <c r="A19" s="20">
        <v>2004</v>
      </c>
      <c r="B19" s="24" t="s">
        <v>126</v>
      </c>
      <c r="C19" s="25">
        <v>61980</v>
      </c>
      <c r="D19" s="25">
        <v>50704</v>
      </c>
      <c r="E19" s="25">
        <v>53680</v>
      </c>
      <c r="F19" s="25">
        <v>71972</v>
      </c>
      <c r="G19" s="25">
        <v>26034</v>
      </c>
      <c r="H19" s="25">
        <v>27807</v>
      </c>
      <c r="I19" s="25">
        <v>14113</v>
      </c>
      <c r="J19" s="25">
        <v>13388</v>
      </c>
      <c r="K19" s="25">
        <v>11645</v>
      </c>
      <c r="L19" s="25">
        <v>40274</v>
      </c>
      <c r="M19" s="25">
        <v>65151</v>
      </c>
      <c r="N19" s="25">
        <v>33788</v>
      </c>
      <c r="O19" s="26">
        <v>470537</v>
      </c>
    </row>
    <row r="20" spans="1:15" ht="12.75">
      <c r="A20" s="20">
        <v>2003</v>
      </c>
      <c r="B20" s="24" t="s">
        <v>12</v>
      </c>
      <c r="C20" s="25">
        <v>2252</v>
      </c>
      <c r="D20" s="25">
        <v>1795</v>
      </c>
      <c r="E20" s="25">
        <v>2572</v>
      </c>
      <c r="F20" s="25">
        <v>2432</v>
      </c>
      <c r="G20" s="25">
        <v>2571</v>
      </c>
      <c r="H20" s="25">
        <v>1852</v>
      </c>
      <c r="I20" s="25">
        <v>3459</v>
      </c>
      <c r="J20" s="25">
        <v>2514</v>
      </c>
      <c r="K20" s="25">
        <v>2377</v>
      </c>
      <c r="L20" s="25">
        <v>2837</v>
      </c>
      <c r="M20" s="25">
        <v>2708</v>
      </c>
      <c r="N20" s="25">
        <v>2908</v>
      </c>
      <c r="O20" s="25">
        <f>SUM(C20:N20)</f>
        <v>30277</v>
      </c>
    </row>
    <row r="21" spans="1:15" ht="12.75">
      <c r="A21" s="20">
        <v>2004</v>
      </c>
      <c r="B21" s="24" t="s">
        <v>127</v>
      </c>
      <c r="C21" s="25">
        <v>2407</v>
      </c>
      <c r="D21" s="25">
        <v>2482</v>
      </c>
      <c r="E21" s="25">
        <v>3576</v>
      </c>
      <c r="F21" s="25">
        <v>3527</v>
      </c>
      <c r="G21" s="25">
        <v>2685</v>
      </c>
      <c r="H21" s="25">
        <v>1964</v>
      </c>
      <c r="I21" s="25">
        <v>2294</v>
      </c>
      <c r="J21" s="25">
        <v>2191</v>
      </c>
      <c r="K21" s="25">
        <v>3400</v>
      </c>
      <c r="L21" s="25">
        <v>3474</v>
      </c>
      <c r="M21" s="25">
        <v>4007</v>
      </c>
      <c r="N21" s="25">
        <v>3220</v>
      </c>
      <c r="O21" s="26">
        <v>35227</v>
      </c>
    </row>
    <row r="22" spans="1:15" ht="12.75">
      <c r="A22" s="20">
        <v>2003</v>
      </c>
      <c r="B22" s="24" t="s">
        <v>14</v>
      </c>
      <c r="C22" s="25">
        <v>26043</v>
      </c>
      <c r="D22" s="25">
        <v>21537</v>
      </c>
      <c r="E22" s="25">
        <v>23071</v>
      </c>
      <c r="F22" s="25">
        <v>25320</v>
      </c>
      <c r="G22" s="25">
        <v>22426</v>
      </c>
      <c r="H22" s="25">
        <v>18820</v>
      </c>
      <c r="I22" s="25">
        <v>23656</v>
      </c>
      <c r="J22" s="25">
        <v>24468</v>
      </c>
      <c r="K22" s="25">
        <v>23911</v>
      </c>
      <c r="L22" s="25">
        <v>37514</v>
      </c>
      <c r="M22" s="25">
        <v>44195</v>
      </c>
      <c r="N22" s="25">
        <v>46170</v>
      </c>
      <c r="O22" s="25">
        <f>SUM(C22:N22)</f>
        <v>337131</v>
      </c>
    </row>
    <row r="23" spans="1:15" ht="14.25">
      <c r="A23" s="20">
        <v>2004</v>
      </c>
      <c r="B23" s="24" t="s">
        <v>128</v>
      </c>
      <c r="C23" s="27">
        <v>28521</v>
      </c>
      <c r="D23" s="27">
        <v>24793</v>
      </c>
      <c r="E23" s="27">
        <v>29415</v>
      </c>
      <c r="F23" s="27">
        <v>21456</v>
      </c>
      <c r="G23" s="27">
        <v>23013</v>
      </c>
      <c r="H23" s="27">
        <v>20263</v>
      </c>
      <c r="I23" s="27">
        <v>22931</v>
      </c>
      <c r="J23" s="27">
        <v>22550</v>
      </c>
      <c r="K23" s="27">
        <v>32518</v>
      </c>
      <c r="L23" s="27">
        <v>39900</v>
      </c>
      <c r="M23" s="27">
        <v>53743</v>
      </c>
      <c r="N23" s="27">
        <v>38675</v>
      </c>
      <c r="O23" s="28">
        <v>357778</v>
      </c>
    </row>
    <row r="24" spans="1:15" ht="12.75">
      <c r="A24" s="20">
        <v>2003</v>
      </c>
      <c r="B24" s="24" t="s">
        <v>16</v>
      </c>
      <c r="C24" s="25">
        <v>74063</v>
      </c>
      <c r="D24" s="25">
        <v>61496</v>
      </c>
      <c r="E24" s="25">
        <v>83898</v>
      </c>
      <c r="F24" s="25">
        <v>80475</v>
      </c>
      <c r="G24" s="25">
        <v>84535</v>
      </c>
      <c r="H24" s="25">
        <v>83093</v>
      </c>
      <c r="I24" s="25">
        <v>98348</v>
      </c>
      <c r="J24" s="25">
        <v>95223</v>
      </c>
      <c r="K24" s="25">
        <v>103547</v>
      </c>
      <c r="L24" s="25">
        <v>117242</v>
      </c>
      <c r="M24" s="25">
        <v>99791</v>
      </c>
      <c r="N24" s="25">
        <v>135126</v>
      </c>
      <c r="O24" s="25">
        <f>SUM(C24:N24)</f>
        <v>1116837</v>
      </c>
    </row>
    <row r="25" spans="1:15" ht="14.25">
      <c r="A25" s="20">
        <v>2004</v>
      </c>
      <c r="B25" s="24" t="s">
        <v>129</v>
      </c>
      <c r="C25" s="27">
        <v>111389</v>
      </c>
      <c r="D25" s="27">
        <v>100699</v>
      </c>
      <c r="E25" s="27">
        <v>129151</v>
      </c>
      <c r="F25" s="27">
        <v>112897</v>
      </c>
      <c r="G25" s="27">
        <v>110158</v>
      </c>
      <c r="H25" s="27">
        <v>118486</v>
      </c>
      <c r="I25" s="27">
        <v>118472</v>
      </c>
      <c r="J25" s="27">
        <v>119455</v>
      </c>
      <c r="K25" s="27">
        <v>136451</v>
      </c>
      <c r="L25" s="27">
        <v>128986</v>
      </c>
      <c r="M25" s="27">
        <v>129586</v>
      </c>
      <c r="N25" s="27">
        <v>152964</v>
      </c>
      <c r="O25" s="28">
        <v>1468694</v>
      </c>
    </row>
    <row r="26" spans="1:15" ht="15">
      <c r="A26" s="20">
        <v>2003</v>
      </c>
      <c r="B26" s="21" t="s">
        <v>17</v>
      </c>
      <c r="C26" s="22">
        <v>2929827</v>
      </c>
      <c r="D26" s="22">
        <v>2544127</v>
      </c>
      <c r="E26" s="22">
        <v>3302827</v>
      </c>
      <c r="F26" s="22">
        <v>3216884</v>
      </c>
      <c r="G26" s="22">
        <v>3417443</v>
      </c>
      <c r="H26" s="22">
        <v>3351389</v>
      </c>
      <c r="I26" s="22">
        <v>3690021</v>
      </c>
      <c r="J26" s="22">
        <v>3376351</v>
      </c>
      <c r="K26" s="22">
        <v>3607794</v>
      </c>
      <c r="L26" s="22">
        <v>4040524</v>
      </c>
      <c r="M26" s="22">
        <v>3318538</v>
      </c>
      <c r="N26" s="22">
        <v>4156395</v>
      </c>
      <c r="O26" s="23">
        <f>SUM(C26:N26)</f>
        <v>40952120</v>
      </c>
    </row>
    <row r="27" spans="1:15" ht="15">
      <c r="A27" s="20">
        <v>2004</v>
      </c>
      <c r="B27" s="21" t="s">
        <v>17</v>
      </c>
      <c r="C27" s="22">
        <v>4037191</v>
      </c>
      <c r="D27" s="22">
        <v>3244385</v>
      </c>
      <c r="E27" s="22">
        <v>4605810</v>
      </c>
      <c r="F27" s="22">
        <v>4664943</v>
      </c>
      <c r="G27" s="22">
        <v>4352921</v>
      </c>
      <c r="H27" s="22">
        <v>4670584</v>
      </c>
      <c r="I27" s="22">
        <v>5006215</v>
      </c>
      <c r="J27" s="22">
        <v>4117273</v>
      </c>
      <c r="K27" s="22">
        <v>4877253</v>
      </c>
      <c r="L27" s="22">
        <v>4988423</v>
      </c>
      <c r="M27" s="22">
        <v>4881881</v>
      </c>
      <c r="N27" s="22">
        <v>5772358</v>
      </c>
      <c r="O27" s="23">
        <v>55219236</v>
      </c>
    </row>
    <row r="28" spans="1:15" ht="12.75">
      <c r="A28" s="20">
        <v>2003</v>
      </c>
      <c r="B28" s="24" t="s">
        <v>19</v>
      </c>
      <c r="C28" s="25">
        <v>287956</v>
      </c>
      <c r="D28" s="25">
        <v>231475</v>
      </c>
      <c r="E28" s="25">
        <v>324223</v>
      </c>
      <c r="F28" s="25">
        <v>310915</v>
      </c>
      <c r="G28" s="25">
        <v>336120</v>
      </c>
      <c r="H28" s="25">
        <v>296585</v>
      </c>
      <c r="I28" s="25">
        <v>272458</v>
      </c>
      <c r="J28" s="25">
        <v>262931</v>
      </c>
      <c r="K28" s="25">
        <v>309846</v>
      </c>
      <c r="L28" s="25">
        <v>356473</v>
      </c>
      <c r="M28" s="25">
        <v>304790</v>
      </c>
      <c r="N28" s="25">
        <v>367332</v>
      </c>
      <c r="O28" s="25">
        <f>SUM(C28:N28)</f>
        <v>3661104</v>
      </c>
    </row>
    <row r="29" spans="1:15" ht="12.75">
      <c r="A29" s="20">
        <v>2004</v>
      </c>
      <c r="B29" s="24" t="s">
        <v>130</v>
      </c>
      <c r="C29" s="25">
        <v>365015</v>
      </c>
      <c r="D29" s="25">
        <v>293352</v>
      </c>
      <c r="E29" s="25">
        <v>398327</v>
      </c>
      <c r="F29" s="25">
        <v>403661</v>
      </c>
      <c r="G29" s="25">
        <v>376776</v>
      </c>
      <c r="H29" s="25">
        <v>380210</v>
      </c>
      <c r="I29" s="25">
        <v>363752</v>
      </c>
      <c r="J29" s="25">
        <v>331544</v>
      </c>
      <c r="K29" s="25">
        <v>398319</v>
      </c>
      <c r="L29" s="25">
        <v>412936</v>
      </c>
      <c r="M29" s="25">
        <v>408683</v>
      </c>
      <c r="N29" s="25">
        <v>433027</v>
      </c>
      <c r="O29" s="26">
        <v>4565602</v>
      </c>
    </row>
    <row r="30" spans="1:15" ht="12.75">
      <c r="A30" s="20">
        <v>2003</v>
      </c>
      <c r="B30" s="24" t="s">
        <v>20</v>
      </c>
      <c r="C30" s="25">
        <v>53870</v>
      </c>
      <c r="D30" s="25">
        <v>46946</v>
      </c>
      <c r="E30" s="25">
        <v>59806</v>
      </c>
      <c r="F30" s="25">
        <v>52165</v>
      </c>
      <c r="G30" s="25">
        <v>59613</v>
      </c>
      <c r="H30" s="25">
        <v>75865</v>
      </c>
      <c r="I30" s="25">
        <v>94583</v>
      </c>
      <c r="J30" s="25">
        <v>111908</v>
      </c>
      <c r="K30" s="25">
        <v>112899</v>
      </c>
      <c r="L30" s="25">
        <v>123122</v>
      </c>
      <c r="M30" s="25">
        <v>113189</v>
      </c>
      <c r="N30" s="25">
        <v>112453</v>
      </c>
      <c r="O30" s="25">
        <f>SUM(C30:N30)</f>
        <v>1016419</v>
      </c>
    </row>
    <row r="31" spans="1:15" ht="12.75">
      <c r="A31" s="20">
        <v>2004</v>
      </c>
      <c r="B31" s="24" t="s">
        <v>131</v>
      </c>
      <c r="C31" s="25">
        <v>60967</v>
      </c>
      <c r="D31" s="25">
        <v>52368</v>
      </c>
      <c r="E31" s="25">
        <v>76840</v>
      </c>
      <c r="F31" s="25">
        <v>61543</v>
      </c>
      <c r="G31" s="25">
        <v>54063</v>
      </c>
      <c r="H31" s="25">
        <v>73482</v>
      </c>
      <c r="I31" s="25">
        <v>94625</v>
      </c>
      <c r="J31" s="25">
        <v>98471</v>
      </c>
      <c r="K31" s="25">
        <v>112428</v>
      </c>
      <c r="L31" s="25">
        <v>104604</v>
      </c>
      <c r="M31" s="25">
        <v>118372</v>
      </c>
      <c r="N31" s="25">
        <v>106788</v>
      </c>
      <c r="O31" s="26">
        <v>1014551</v>
      </c>
    </row>
    <row r="32" spans="1:15" ht="12.75">
      <c r="A32" s="20">
        <v>2003</v>
      </c>
      <c r="B32" s="24" t="s">
        <v>21</v>
      </c>
      <c r="C32" s="25">
        <v>27960</v>
      </c>
      <c r="D32" s="25">
        <v>19644</v>
      </c>
      <c r="E32" s="25">
        <v>25930</v>
      </c>
      <c r="F32" s="25">
        <v>26441</v>
      </c>
      <c r="G32" s="25">
        <v>28614</v>
      </c>
      <c r="H32" s="25">
        <v>24583</v>
      </c>
      <c r="I32" s="25">
        <v>31309</v>
      </c>
      <c r="J32" s="25">
        <v>35113</v>
      </c>
      <c r="K32" s="25">
        <v>39088</v>
      </c>
      <c r="L32" s="25">
        <v>42941</v>
      </c>
      <c r="M32" s="25">
        <v>37758</v>
      </c>
      <c r="N32" s="25">
        <v>45053</v>
      </c>
      <c r="O32" s="25">
        <f>SUM(C32:N32)</f>
        <v>384434</v>
      </c>
    </row>
    <row r="33" spans="1:15" ht="12.75">
      <c r="A33" s="20">
        <v>2004</v>
      </c>
      <c r="B33" s="24" t="s">
        <v>132</v>
      </c>
      <c r="C33" s="25">
        <v>43068</v>
      </c>
      <c r="D33" s="25">
        <v>28866</v>
      </c>
      <c r="E33" s="25">
        <v>45462</v>
      </c>
      <c r="F33" s="25">
        <v>38041</v>
      </c>
      <c r="G33" s="25">
        <v>35925</v>
      </c>
      <c r="H33" s="25">
        <v>36332</v>
      </c>
      <c r="I33" s="25">
        <v>37007</v>
      </c>
      <c r="J33" s="25">
        <v>35943</v>
      </c>
      <c r="K33" s="25">
        <v>45912</v>
      </c>
      <c r="L33" s="25">
        <v>52835</v>
      </c>
      <c r="M33" s="25">
        <v>54410</v>
      </c>
      <c r="N33" s="25">
        <v>66567</v>
      </c>
      <c r="O33" s="26">
        <v>520369</v>
      </c>
    </row>
    <row r="34" spans="1:15" ht="12.75">
      <c r="A34" s="20">
        <v>2003</v>
      </c>
      <c r="B34" s="24" t="s">
        <v>23</v>
      </c>
      <c r="C34" s="25">
        <v>235110</v>
      </c>
      <c r="D34" s="25">
        <v>266078</v>
      </c>
      <c r="E34" s="25">
        <v>287726</v>
      </c>
      <c r="F34" s="25">
        <v>267026</v>
      </c>
      <c r="G34" s="25">
        <v>311882</v>
      </c>
      <c r="H34" s="25">
        <v>286825</v>
      </c>
      <c r="I34" s="25">
        <v>338648</v>
      </c>
      <c r="J34" s="25">
        <v>302863</v>
      </c>
      <c r="K34" s="25">
        <v>305007</v>
      </c>
      <c r="L34" s="25">
        <v>331406</v>
      </c>
      <c r="M34" s="25">
        <v>253358</v>
      </c>
      <c r="N34" s="25">
        <v>386143</v>
      </c>
      <c r="O34" s="25">
        <f>SUM(C34:N34)</f>
        <v>3572072</v>
      </c>
    </row>
    <row r="35" spans="1:15" ht="14.25">
      <c r="A35" s="20">
        <v>2004</v>
      </c>
      <c r="B35" s="24" t="s">
        <v>133</v>
      </c>
      <c r="C35" s="27">
        <v>342395</v>
      </c>
      <c r="D35" s="27">
        <v>313682</v>
      </c>
      <c r="E35" s="27">
        <v>408804</v>
      </c>
      <c r="F35" s="27">
        <v>405941</v>
      </c>
      <c r="G35" s="27">
        <v>399078</v>
      </c>
      <c r="H35" s="27">
        <v>463099</v>
      </c>
      <c r="I35" s="27">
        <v>453893</v>
      </c>
      <c r="J35" s="27">
        <v>446183</v>
      </c>
      <c r="K35" s="27">
        <v>395598</v>
      </c>
      <c r="L35" s="27">
        <v>426250</v>
      </c>
      <c r="M35" s="27">
        <v>442288</v>
      </c>
      <c r="N35" s="27">
        <v>509925</v>
      </c>
      <c r="O35" s="87">
        <v>5007137</v>
      </c>
    </row>
    <row r="36" spans="1:15" ht="12.75">
      <c r="A36" s="20">
        <v>2003</v>
      </c>
      <c r="B36" s="24" t="s">
        <v>25</v>
      </c>
      <c r="C36" s="25">
        <v>959324</v>
      </c>
      <c r="D36" s="25">
        <v>748402</v>
      </c>
      <c r="E36" s="25">
        <v>935332</v>
      </c>
      <c r="F36" s="25">
        <v>882451</v>
      </c>
      <c r="G36" s="25">
        <v>991376</v>
      </c>
      <c r="H36" s="25">
        <v>961943</v>
      </c>
      <c r="I36" s="25">
        <v>1100462</v>
      </c>
      <c r="J36" s="25">
        <v>1029031</v>
      </c>
      <c r="K36" s="25">
        <v>932484</v>
      </c>
      <c r="L36" s="25">
        <v>1068341</v>
      </c>
      <c r="M36" s="25">
        <v>876177</v>
      </c>
      <c r="N36" s="25">
        <v>1031101</v>
      </c>
      <c r="O36" s="25">
        <f>SUM(C36:N36)</f>
        <v>11516424</v>
      </c>
    </row>
    <row r="37" spans="1:15" ht="12.75">
      <c r="A37" s="20">
        <v>2004</v>
      </c>
      <c r="B37" s="24" t="s">
        <v>134</v>
      </c>
      <c r="C37" s="25">
        <v>1211193</v>
      </c>
      <c r="D37" s="25">
        <v>855736</v>
      </c>
      <c r="E37" s="25">
        <v>1156831</v>
      </c>
      <c r="F37" s="25">
        <v>1039425</v>
      </c>
      <c r="G37" s="25">
        <v>960767</v>
      </c>
      <c r="H37" s="25">
        <v>1078334</v>
      </c>
      <c r="I37" s="25">
        <v>1257968</v>
      </c>
      <c r="J37" s="25">
        <v>1029459</v>
      </c>
      <c r="K37" s="25">
        <v>1066964</v>
      </c>
      <c r="L37" s="25">
        <v>1093190</v>
      </c>
      <c r="M37" s="25">
        <v>1042409</v>
      </c>
      <c r="N37" s="25">
        <v>1305576</v>
      </c>
      <c r="O37" s="26">
        <v>13097851</v>
      </c>
    </row>
    <row r="38" spans="1:15" ht="12.75">
      <c r="A38" s="20">
        <v>2003</v>
      </c>
      <c r="B38" s="24" t="s">
        <v>26</v>
      </c>
      <c r="C38" s="25">
        <v>444761</v>
      </c>
      <c r="D38" s="25">
        <v>426095</v>
      </c>
      <c r="E38" s="25">
        <v>592833</v>
      </c>
      <c r="F38" s="25">
        <v>640247</v>
      </c>
      <c r="G38" s="25">
        <v>596917</v>
      </c>
      <c r="H38" s="25">
        <v>664754</v>
      </c>
      <c r="I38" s="25">
        <v>671062</v>
      </c>
      <c r="J38" s="25">
        <v>504710</v>
      </c>
      <c r="K38" s="25">
        <v>651401</v>
      </c>
      <c r="L38" s="25">
        <v>699663</v>
      </c>
      <c r="M38" s="25">
        <v>597021</v>
      </c>
      <c r="N38" s="25">
        <v>761795</v>
      </c>
      <c r="O38" s="25">
        <f>SUM(C38:N38)</f>
        <v>7251259</v>
      </c>
    </row>
    <row r="39" spans="1:15" ht="12.75">
      <c r="A39" s="20">
        <v>2004</v>
      </c>
      <c r="B39" s="24" t="s">
        <v>135</v>
      </c>
      <c r="C39" s="25">
        <v>707899</v>
      </c>
      <c r="D39" s="25">
        <v>577421</v>
      </c>
      <c r="E39" s="25">
        <v>853997</v>
      </c>
      <c r="F39" s="25">
        <v>895423</v>
      </c>
      <c r="G39" s="25">
        <v>872754</v>
      </c>
      <c r="H39" s="25">
        <v>930038</v>
      </c>
      <c r="I39" s="25">
        <v>1126406</v>
      </c>
      <c r="J39" s="25">
        <v>697436</v>
      </c>
      <c r="K39" s="25">
        <v>985990</v>
      </c>
      <c r="L39" s="25">
        <v>949647</v>
      </c>
      <c r="M39" s="25">
        <v>955184</v>
      </c>
      <c r="N39" s="25">
        <v>1259833</v>
      </c>
      <c r="O39" s="26">
        <v>10812028</v>
      </c>
    </row>
    <row r="40" spans="1:15" ht="12.75">
      <c r="A40" s="20">
        <v>2003</v>
      </c>
      <c r="B40" s="24" t="s">
        <v>82</v>
      </c>
      <c r="C40" s="25">
        <v>263330</v>
      </c>
      <c r="D40" s="25">
        <v>260263</v>
      </c>
      <c r="E40" s="25">
        <v>323325</v>
      </c>
      <c r="F40" s="25">
        <v>286940</v>
      </c>
      <c r="G40" s="25">
        <v>296624</v>
      </c>
      <c r="H40" s="25">
        <v>320624</v>
      </c>
      <c r="I40" s="25">
        <v>382311</v>
      </c>
      <c r="J40" s="25">
        <v>349754</v>
      </c>
      <c r="K40" s="25">
        <v>412313</v>
      </c>
      <c r="L40" s="25">
        <v>501987</v>
      </c>
      <c r="M40" s="25">
        <v>412521</v>
      </c>
      <c r="N40" s="25">
        <v>558471</v>
      </c>
      <c r="O40" s="25">
        <f>SUM(C40:N40)</f>
        <v>4368463</v>
      </c>
    </row>
    <row r="41" spans="1:15" ht="12.75">
      <c r="A41" s="20">
        <v>2004</v>
      </c>
      <c r="B41" s="24" t="s">
        <v>136</v>
      </c>
      <c r="C41" s="25">
        <v>372251</v>
      </c>
      <c r="D41" s="25">
        <v>368432</v>
      </c>
      <c r="E41" s="25">
        <v>502826</v>
      </c>
      <c r="F41" s="25">
        <v>522425</v>
      </c>
      <c r="G41" s="25">
        <v>463272</v>
      </c>
      <c r="H41" s="25">
        <v>458821</v>
      </c>
      <c r="I41" s="25">
        <v>487759</v>
      </c>
      <c r="J41" s="25">
        <v>423187</v>
      </c>
      <c r="K41" s="25">
        <v>541147</v>
      </c>
      <c r="L41" s="25">
        <v>630969</v>
      </c>
      <c r="M41" s="25">
        <v>607483</v>
      </c>
      <c r="N41" s="25">
        <v>708917</v>
      </c>
      <c r="O41" s="26">
        <v>6087487</v>
      </c>
    </row>
    <row r="42" spans="1:15" ht="14.25">
      <c r="A42" s="20">
        <v>2003</v>
      </c>
      <c r="B42" s="31" t="s">
        <v>81</v>
      </c>
      <c r="C42" s="25">
        <v>98045</v>
      </c>
      <c r="D42" s="25">
        <v>87407</v>
      </c>
      <c r="E42" s="25">
        <v>118110</v>
      </c>
      <c r="F42" s="25">
        <v>129305</v>
      </c>
      <c r="G42" s="25">
        <v>118771</v>
      </c>
      <c r="H42" s="25">
        <v>118217</v>
      </c>
      <c r="I42" s="25">
        <v>138686</v>
      </c>
      <c r="J42" s="25">
        <v>123355</v>
      </c>
      <c r="K42" s="25">
        <v>126648</v>
      </c>
      <c r="L42" s="25">
        <v>143220</v>
      </c>
      <c r="M42" s="25">
        <v>112792</v>
      </c>
      <c r="N42" s="25">
        <v>160936</v>
      </c>
      <c r="O42" s="25">
        <f>SUM(C42:N42)</f>
        <v>1475492</v>
      </c>
    </row>
    <row r="43" spans="1:15" ht="12.75">
      <c r="A43" s="20">
        <v>2004</v>
      </c>
      <c r="B43" s="24" t="s">
        <v>137</v>
      </c>
      <c r="C43" s="25">
        <v>144825</v>
      </c>
      <c r="D43" s="25">
        <v>127233</v>
      </c>
      <c r="E43" s="25">
        <v>184853</v>
      </c>
      <c r="F43" s="25">
        <v>180116</v>
      </c>
      <c r="G43" s="25">
        <v>161067</v>
      </c>
      <c r="H43" s="25">
        <v>178450</v>
      </c>
      <c r="I43" s="25">
        <v>194943</v>
      </c>
      <c r="J43" s="25">
        <v>156288</v>
      </c>
      <c r="K43" s="25">
        <v>185994</v>
      </c>
      <c r="L43" s="25">
        <v>179508</v>
      </c>
      <c r="M43" s="25">
        <v>172629</v>
      </c>
      <c r="N43" s="25">
        <v>227492</v>
      </c>
      <c r="O43" s="26">
        <v>2093399</v>
      </c>
    </row>
    <row r="44" spans="1:15" ht="12.75">
      <c r="A44" s="20">
        <v>2003</v>
      </c>
      <c r="B44" s="24" t="s">
        <v>27</v>
      </c>
      <c r="C44" s="25">
        <v>408476</v>
      </c>
      <c r="D44" s="25">
        <v>320586</v>
      </c>
      <c r="E44" s="25">
        <v>463697</v>
      </c>
      <c r="F44" s="25">
        <v>441537</v>
      </c>
      <c r="G44" s="25">
        <v>476799</v>
      </c>
      <c r="H44" s="25">
        <v>408275</v>
      </c>
      <c r="I44" s="25">
        <v>457853</v>
      </c>
      <c r="J44" s="25">
        <v>471571</v>
      </c>
      <c r="K44" s="25">
        <v>467840</v>
      </c>
      <c r="L44" s="25">
        <v>534236</v>
      </c>
      <c r="M44" s="25">
        <v>418083</v>
      </c>
      <c r="N44" s="25">
        <v>519993</v>
      </c>
      <c r="O44" s="25">
        <f>SUM(C44:N44)</f>
        <v>5388946</v>
      </c>
    </row>
    <row r="45" spans="1:15" ht="12.75">
      <c r="A45" s="20">
        <v>2004</v>
      </c>
      <c r="B45" s="24" t="s">
        <v>138</v>
      </c>
      <c r="C45" s="25">
        <v>595057</v>
      </c>
      <c r="D45" s="25">
        <v>461394</v>
      </c>
      <c r="E45" s="25">
        <v>743396</v>
      </c>
      <c r="F45" s="25">
        <v>867275</v>
      </c>
      <c r="G45" s="25">
        <v>794376</v>
      </c>
      <c r="H45" s="25">
        <v>808871</v>
      </c>
      <c r="I45" s="25">
        <v>748674</v>
      </c>
      <c r="J45" s="25">
        <v>680646</v>
      </c>
      <c r="K45" s="25">
        <v>890719</v>
      </c>
      <c r="L45" s="25">
        <v>890465</v>
      </c>
      <c r="M45" s="25">
        <v>834414</v>
      </c>
      <c r="N45" s="25">
        <v>904527</v>
      </c>
      <c r="O45" s="26">
        <v>9219815</v>
      </c>
    </row>
    <row r="46" spans="1:15" ht="12.75">
      <c r="A46" s="20">
        <v>2003</v>
      </c>
      <c r="B46" s="24" t="s">
        <v>28</v>
      </c>
      <c r="C46" s="25">
        <v>83385</v>
      </c>
      <c r="D46" s="25">
        <v>89420</v>
      </c>
      <c r="E46" s="25">
        <v>111315</v>
      </c>
      <c r="F46" s="25">
        <v>111021</v>
      </c>
      <c r="G46" s="25">
        <v>123571</v>
      </c>
      <c r="H46" s="25">
        <v>115070</v>
      </c>
      <c r="I46" s="25">
        <v>133299</v>
      </c>
      <c r="J46" s="25">
        <v>111403</v>
      </c>
      <c r="K46" s="25">
        <v>143930</v>
      </c>
      <c r="L46" s="25">
        <v>134895</v>
      </c>
      <c r="M46" s="25">
        <v>101237</v>
      </c>
      <c r="N46" s="25">
        <v>135453</v>
      </c>
      <c r="O46" s="25">
        <f>SUM(C46:N46)</f>
        <v>1393999</v>
      </c>
    </row>
    <row r="47" spans="1:15" ht="12.75">
      <c r="A47" s="20">
        <v>2004</v>
      </c>
      <c r="B47" s="24" t="s">
        <v>139</v>
      </c>
      <c r="C47" s="25">
        <v>122396</v>
      </c>
      <c r="D47" s="25">
        <v>115261</v>
      </c>
      <c r="E47" s="25">
        <v>154412</v>
      </c>
      <c r="F47" s="25">
        <v>152498</v>
      </c>
      <c r="G47" s="25">
        <v>144885</v>
      </c>
      <c r="H47" s="25">
        <v>156229</v>
      </c>
      <c r="I47" s="25">
        <v>147124</v>
      </c>
      <c r="J47" s="25">
        <v>131511</v>
      </c>
      <c r="K47" s="25">
        <v>150845</v>
      </c>
      <c r="L47" s="25">
        <v>145875</v>
      </c>
      <c r="M47" s="25">
        <v>138373</v>
      </c>
      <c r="N47" s="25">
        <v>153546</v>
      </c>
      <c r="O47" s="26">
        <v>1712956</v>
      </c>
    </row>
    <row r="48" spans="1:15" ht="12.75">
      <c r="A48" s="20">
        <v>2003</v>
      </c>
      <c r="B48" s="24" t="s">
        <v>89</v>
      </c>
      <c r="C48" s="25">
        <v>58719</v>
      </c>
      <c r="D48" s="25">
        <v>41328</v>
      </c>
      <c r="E48" s="25">
        <v>52607</v>
      </c>
      <c r="F48" s="25">
        <v>59786</v>
      </c>
      <c r="G48" s="25">
        <v>66150</v>
      </c>
      <c r="H48" s="25">
        <v>63270</v>
      </c>
      <c r="I48" s="25">
        <v>58666</v>
      </c>
      <c r="J48" s="25">
        <v>63546</v>
      </c>
      <c r="K48" s="25">
        <v>86656</v>
      </c>
      <c r="L48" s="25">
        <v>89344</v>
      </c>
      <c r="M48" s="25">
        <v>80654</v>
      </c>
      <c r="N48" s="25">
        <v>67111</v>
      </c>
      <c r="O48" s="25">
        <v>787836</v>
      </c>
    </row>
    <row r="49" spans="1:15" ht="12.75">
      <c r="A49" s="20">
        <v>2004</v>
      </c>
      <c r="B49" s="24" t="s">
        <v>89</v>
      </c>
      <c r="C49" s="25">
        <v>60787</v>
      </c>
      <c r="D49" s="25">
        <v>42164</v>
      </c>
      <c r="E49" s="25">
        <v>65092</v>
      </c>
      <c r="F49" s="25">
        <v>82874</v>
      </c>
      <c r="G49" s="25">
        <v>76006</v>
      </c>
      <c r="H49" s="25">
        <v>92890</v>
      </c>
      <c r="I49" s="25">
        <v>77018</v>
      </c>
      <c r="J49" s="25">
        <v>73440</v>
      </c>
      <c r="K49" s="25">
        <v>90930</v>
      </c>
      <c r="L49" s="25">
        <v>89789</v>
      </c>
      <c r="M49" s="25">
        <v>95782</v>
      </c>
      <c r="N49" s="25">
        <v>82398</v>
      </c>
      <c r="O49" s="26">
        <v>929170</v>
      </c>
    </row>
    <row r="50" spans="1:15" ht="12.75">
      <c r="A50" s="20">
        <v>2003</v>
      </c>
      <c r="B50" s="24" t="s">
        <v>29</v>
      </c>
      <c r="C50" s="25">
        <v>8890</v>
      </c>
      <c r="D50" s="25">
        <v>6484</v>
      </c>
      <c r="E50" s="25">
        <v>7924</v>
      </c>
      <c r="F50" s="25">
        <v>9050</v>
      </c>
      <c r="G50" s="25">
        <v>11007</v>
      </c>
      <c r="H50" s="25">
        <v>15380</v>
      </c>
      <c r="I50" s="25">
        <v>10684</v>
      </c>
      <c r="J50" s="25">
        <v>10166</v>
      </c>
      <c r="K50" s="25">
        <v>19680</v>
      </c>
      <c r="L50" s="25">
        <v>14896</v>
      </c>
      <c r="M50" s="25">
        <v>10958</v>
      </c>
      <c r="N50" s="25">
        <v>10557</v>
      </c>
      <c r="O50" s="25">
        <f>SUM(C50:N50)</f>
        <v>135676</v>
      </c>
    </row>
    <row r="51" spans="1:15" ht="12.75">
      <c r="A51" s="20">
        <v>2004</v>
      </c>
      <c r="B51" s="24" t="s">
        <v>140</v>
      </c>
      <c r="C51" s="25">
        <v>11339</v>
      </c>
      <c r="D51" s="25">
        <v>8477</v>
      </c>
      <c r="E51" s="25">
        <v>14969</v>
      </c>
      <c r="F51" s="25">
        <v>15722</v>
      </c>
      <c r="G51" s="25">
        <v>13952</v>
      </c>
      <c r="H51" s="25">
        <v>13829</v>
      </c>
      <c r="I51" s="25">
        <v>17045</v>
      </c>
      <c r="J51" s="25">
        <v>13165</v>
      </c>
      <c r="K51" s="25">
        <v>12406</v>
      </c>
      <c r="L51" s="25">
        <v>12356</v>
      </c>
      <c r="M51" s="25">
        <v>11853</v>
      </c>
      <c r="N51" s="25">
        <v>13761</v>
      </c>
      <c r="O51" s="26">
        <v>158873</v>
      </c>
    </row>
    <row r="52" spans="1:15" ht="15">
      <c r="A52" s="20">
        <v>2003</v>
      </c>
      <c r="B52" s="21" t="s">
        <v>30</v>
      </c>
      <c r="C52" s="22">
        <v>85842</v>
      </c>
      <c r="D52" s="22">
        <v>77284</v>
      </c>
      <c r="E52" s="22">
        <v>98319</v>
      </c>
      <c r="F52" s="22">
        <v>111303</v>
      </c>
      <c r="G52" s="22">
        <v>109334</v>
      </c>
      <c r="H52" s="22">
        <v>94596</v>
      </c>
      <c r="I52" s="22">
        <v>110263</v>
      </c>
      <c r="J52" s="22">
        <v>102215</v>
      </c>
      <c r="K52" s="22">
        <v>106967</v>
      </c>
      <c r="L52" s="22">
        <v>69496</v>
      </c>
      <c r="M52" s="22">
        <v>68275</v>
      </c>
      <c r="N52" s="22">
        <v>49245</v>
      </c>
      <c r="O52" s="23">
        <f>SUM(C52:N52)</f>
        <v>1083139</v>
      </c>
    </row>
    <row r="53" spans="1:15" ht="15">
      <c r="A53" s="20">
        <v>2004</v>
      </c>
      <c r="B53" s="21" t="s">
        <v>30</v>
      </c>
      <c r="C53" s="22">
        <v>73714</v>
      </c>
      <c r="D53" s="22">
        <v>67240</v>
      </c>
      <c r="E53" s="22">
        <v>85821</v>
      </c>
      <c r="F53" s="22">
        <v>100451</v>
      </c>
      <c r="G53" s="22">
        <v>101230</v>
      </c>
      <c r="H53" s="22">
        <v>104650</v>
      </c>
      <c r="I53" s="22">
        <v>116241</v>
      </c>
      <c r="J53" s="22">
        <v>102292</v>
      </c>
      <c r="K53" s="22">
        <v>113540</v>
      </c>
      <c r="L53" s="22">
        <v>105335</v>
      </c>
      <c r="M53" s="22">
        <v>106661</v>
      </c>
      <c r="N53" s="22">
        <v>122012</v>
      </c>
      <c r="O53" s="23">
        <v>1199189</v>
      </c>
    </row>
    <row r="54" spans="1:15" ht="12.75">
      <c r="A54" s="20">
        <v>2003</v>
      </c>
      <c r="B54" s="24" t="s">
        <v>141</v>
      </c>
      <c r="C54" s="25">
        <v>46063</v>
      </c>
      <c r="D54" s="25">
        <v>45805</v>
      </c>
      <c r="E54" s="25">
        <v>51661</v>
      </c>
      <c r="F54" s="25">
        <v>54877</v>
      </c>
      <c r="G54" s="25">
        <v>55458</v>
      </c>
      <c r="H54" s="25">
        <v>59721</v>
      </c>
      <c r="I54" s="25">
        <v>66567</v>
      </c>
      <c r="J54" s="25">
        <v>60120</v>
      </c>
      <c r="K54" s="25">
        <v>54851</v>
      </c>
      <c r="L54" s="25">
        <v>69496</v>
      </c>
      <c r="M54" s="25">
        <v>68275</v>
      </c>
      <c r="N54" s="25">
        <v>49245</v>
      </c>
      <c r="O54" s="25">
        <f>SUM(C54:N54)</f>
        <v>682139</v>
      </c>
    </row>
    <row r="55" spans="1:15" ht="13.5" thickBot="1">
      <c r="A55" s="20">
        <v>2004</v>
      </c>
      <c r="B55" s="24" t="s">
        <v>141</v>
      </c>
      <c r="C55" s="25">
        <v>73714</v>
      </c>
      <c r="D55" s="25">
        <v>67240</v>
      </c>
      <c r="E55" s="25">
        <v>85821</v>
      </c>
      <c r="F55" s="25">
        <v>100451</v>
      </c>
      <c r="G55" s="25">
        <v>101230</v>
      </c>
      <c r="H55" s="25">
        <v>104650</v>
      </c>
      <c r="I55" s="25">
        <v>116241</v>
      </c>
      <c r="J55" s="25">
        <v>102292</v>
      </c>
      <c r="K55" s="25">
        <v>113540</v>
      </c>
      <c r="L55" s="25">
        <v>105335</v>
      </c>
      <c r="M55" s="25">
        <v>106661</v>
      </c>
      <c r="N55" s="25">
        <v>122012</v>
      </c>
      <c r="O55" s="26">
        <v>1199189</v>
      </c>
    </row>
    <row r="56" spans="1:15" ht="15.75" thickBot="1">
      <c r="A56" s="20">
        <v>2001</v>
      </c>
      <c r="B56" s="29" t="s">
        <v>31</v>
      </c>
      <c r="C56" s="30">
        <v>2346470</v>
      </c>
      <c r="D56" s="30">
        <v>2506776</v>
      </c>
      <c r="E56" s="30">
        <v>2418385</v>
      </c>
      <c r="F56" s="30">
        <v>2544496</v>
      </c>
      <c r="G56" s="30">
        <v>2802912</v>
      </c>
      <c r="H56" s="30">
        <v>2618253</v>
      </c>
      <c r="I56" s="30">
        <v>2439672</v>
      </c>
      <c r="J56" s="30">
        <v>2610199</v>
      </c>
      <c r="K56" s="30">
        <v>2605977</v>
      </c>
      <c r="L56" s="30">
        <v>2833678</v>
      </c>
      <c r="M56" s="30">
        <v>2838051</v>
      </c>
      <c r="N56" s="30">
        <v>2476617</v>
      </c>
      <c r="O56" s="30">
        <v>31041487</v>
      </c>
    </row>
    <row r="57" spans="1:15" ht="15.75" thickBot="1">
      <c r="A57" s="20">
        <v>2002</v>
      </c>
      <c r="B57" s="29" t="s">
        <v>31</v>
      </c>
      <c r="C57" s="30">
        <v>2444413</v>
      </c>
      <c r="D57" s="30">
        <v>2323791</v>
      </c>
      <c r="E57" s="30">
        <v>2862006</v>
      </c>
      <c r="F57" s="30">
        <v>2739030</v>
      </c>
      <c r="G57" s="30">
        <v>2995860</v>
      </c>
      <c r="H57" s="30">
        <v>2752507</v>
      </c>
      <c r="I57" s="30">
        <v>3159494</v>
      </c>
      <c r="J57" s="30">
        <v>3008824</v>
      </c>
      <c r="K57" s="30">
        <v>3309899</v>
      </c>
      <c r="L57" s="30">
        <v>3641546</v>
      </c>
      <c r="M57" s="30">
        <v>3675950</v>
      </c>
      <c r="N57" s="30">
        <v>3259910</v>
      </c>
      <c r="O57" s="30">
        <v>36173229</v>
      </c>
    </row>
    <row r="58" spans="1:15" ht="15.75" thickBot="1">
      <c r="A58" s="20">
        <v>2003</v>
      </c>
      <c r="B58" s="29" t="s">
        <v>31</v>
      </c>
      <c r="C58" s="30">
        <v>3453010</v>
      </c>
      <c r="D58" s="30">
        <v>2946964</v>
      </c>
      <c r="E58" s="30">
        <v>3817520</v>
      </c>
      <c r="F58" s="30">
        <v>3722793</v>
      </c>
      <c r="G58" s="30">
        <v>3904798</v>
      </c>
      <c r="H58" s="30">
        <v>3831747</v>
      </c>
      <c r="I58" s="30">
        <v>4236321</v>
      </c>
      <c r="J58" s="30">
        <v>3868527</v>
      </c>
      <c r="K58" s="30">
        <v>4246015</v>
      </c>
      <c r="L58" s="30">
        <v>4910506</v>
      </c>
      <c r="M58" s="30">
        <v>4012920</v>
      </c>
      <c r="N58" s="30">
        <v>4929151</v>
      </c>
      <c r="O58" s="30">
        <f>SUM(C58:N58)</f>
        <v>47880272</v>
      </c>
    </row>
    <row r="59" spans="1:15" ht="15.75" thickBot="1">
      <c r="A59" s="20">
        <v>2004</v>
      </c>
      <c r="B59" s="29" t="s">
        <v>31</v>
      </c>
      <c r="C59" s="30">
        <v>4673362</v>
      </c>
      <c r="D59" s="30">
        <v>3788266</v>
      </c>
      <c r="E59" s="30">
        <v>5299556</v>
      </c>
      <c r="F59" s="30">
        <v>5309817</v>
      </c>
      <c r="G59" s="30">
        <v>4941670</v>
      </c>
      <c r="H59" s="30">
        <v>5368568</v>
      </c>
      <c r="I59" s="30">
        <v>5665034</v>
      </c>
      <c r="J59" s="30">
        <v>4743207</v>
      </c>
      <c r="K59" s="30">
        <v>5791638</v>
      </c>
      <c r="L59" s="30">
        <v>5901136</v>
      </c>
      <c r="M59" s="30">
        <v>5789067</v>
      </c>
      <c r="N59" s="30">
        <v>6738909</v>
      </c>
      <c r="O59" s="45">
        <v>64010231</v>
      </c>
    </row>
    <row r="60" spans="3:7" ht="16.5">
      <c r="C60" s="35"/>
      <c r="D60" s="36"/>
      <c r="E60" s="37"/>
      <c r="F60" s="38"/>
      <c r="G60" s="39"/>
    </row>
    <row r="61" spans="3:7" ht="16.5">
      <c r="C61" s="35"/>
      <c r="D61" s="36" t="s">
        <v>68</v>
      </c>
      <c r="E61" s="37"/>
      <c r="F61" s="38"/>
      <c r="G61" s="39"/>
    </row>
    <row r="62" spans="3:7" ht="16.5">
      <c r="C62" s="35"/>
      <c r="D62" s="36" t="s">
        <v>68</v>
      </c>
      <c r="E62" s="37"/>
      <c r="F62" s="38"/>
      <c r="G62" s="39"/>
    </row>
    <row r="63" spans="3:7" ht="16.5">
      <c r="C63" s="35"/>
      <c r="E63" s="37"/>
      <c r="F63" s="38"/>
      <c r="G63" s="39"/>
    </row>
    <row r="64" spans="3:7" ht="16.5">
      <c r="C64" s="35"/>
      <c r="D64" s="36"/>
      <c r="E64" s="37"/>
      <c r="F64" s="38"/>
      <c r="G64" s="39"/>
    </row>
    <row r="65" spans="3:7" ht="16.5">
      <c r="C65" s="35"/>
      <c r="E65" s="37"/>
      <c r="F65" s="38"/>
      <c r="G65" s="39"/>
    </row>
    <row r="66" spans="3:7" ht="16.5">
      <c r="C66" s="35"/>
      <c r="D66" s="36"/>
      <c r="E66" s="37"/>
      <c r="F66" s="38"/>
      <c r="G66" s="39"/>
    </row>
    <row r="67" spans="3:7" ht="16.5">
      <c r="C67" s="35"/>
      <c r="E67" s="37"/>
      <c r="F67" s="38"/>
      <c r="G67" s="39"/>
    </row>
    <row r="68" spans="3:7" ht="16.5">
      <c r="C68" s="35"/>
      <c r="D68" s="36"/>
      <c r="E68" s="37"/>
      <c r="F68" s="38"/>
      <c r="G68" s="39"/>
    </row>
    <row r="69" spans="3:7" ht="16.5">
      <c r="C69" s="35"/>
      <c r="D69" s="36" t="s">
        <v>68</v>
      </c>
      <c r="E69" s="37"/>
      <c r="F69" s="38"/>
      <c r="G69" s="39"/>
    </row>
    <row r="70" spans="3:7" ht="16.5">
      <c r="C70" s="35"/>
      <c r="E70" s="37"/>
      <c r="F70" s="38"/>
      <c r="G70" s="39"/>
    </row>
    <row r="71" spans="3:7" ht="16.5">
      <c r="C71" s="35"/>
      <c r="D71" s="36"/>
      <c r="E71" s="37"/>
      <c r="F71" s="38"/>
      <c r="G71" s="39"/>
    </row>
    <row r="72" spans="3:7" ht="16.5">
      <c r="C72" s="35"/>
      <c r="D72" s="36" t="s">
        <v>68</v>
      </c>
      <c r="E72" s="37"/>
      <c r="F72" s="38"/>
      <c r="G72" s="39"/>
    </row>
    <row r="73" spans="3:7" ht="16.5">
      <c r="C73" s="35"/>
      <c r="E73" s="37"/>
      <c r="F73" s="38"/>
      <c r="G73" s="39"/>
    </row>
    <row r="74" spans="3:7" ht="16.5">
      <c r="C74" s="35"/>
      <c r="D74" s="36"/>
      <c r="E74" s="37"/>
      <c r="F74" s="38"/>
      <c r="G74" s="39"/>
    </row>
    <row r="75" spans="3:7" ht="16.5">
      <c r="C75" s="35"/>
      <c r="E75" s="37"/>
      <c r="F75" s="38"/>
      <c r="G75" s="39"/>
    </row>
    <row r="76" spans="3:7" ht="16.5">
      <c r="C76" s="35"/>
      <c r="D76" s="36"/>
      <c r="E76" s="37"/>
      <c r="F76" s="38"/>
      <c r="G76" s="39"/>
    </row>
    <row r="77" spans="3:7" ht="16.5">
      <c r="C77" s="35"/>
      <c r="E77" s="36"/>
      <c r="F77" s="40"/>
      <c r="G77" s="39"/>
    </row>
    <row r="78" spans="3:7" ht="16.5">
      <c r="C78" s="35"/>
      <c r="D78" s="36"/>
      <c r="E78" s="36"/>
      <c r="F78" s="40"/>
      <c r="G78" s="39"/>
    </row>
    <row r="79" spans="3:7" ht="16.5">
      <c r="C79" s="35"/>
      <c r="D79" s="36"/>
      <c r="E79" s="36"/>
      <c r="F79" s="40"/>
      <c r="G79" s="39"/>
    </row>
    <row r="80" spans="3:7" ht="16.5">
      <c r="C80" s="35"/>
      <c r="D80" s="36"/>
      <c r="E80" s="36"/>
      <c r="F80" s="40"/>
      <c r="G80" s="39"/>
    </row>
    <row r="81" spans="3:7" ht="16.5">
      <c r="C81" s="35"/>
      <c r="E81" s="36"/>
      <c r="F81" s="40"/>
      <c r="G81" s="39"/>
    </row>
    <row r="82" spans="3:7" ht="16.5">
      <c r="C82" s="35"/>
      <c r="D82" s="36"/>
      <c r="E82" s="36"/>
      <c r="F82" s="40"/>
      <c r="G82" s="39"/>
    </row>
    <row r="83" spans="3:7" ht="16.5">
      <c r="C83" s="35"/>
      <c r="E83" s="36"/>
      <c r="F83" s="40"/>
      <c r="G83" s="39"/>
    </row>
    <row r="84" spans="3:7" ht="16.5">
      <c r="C84" s="35"/>
      <c r="D84" s="36"/>
      <c r="E84" s="36"/>
      <c r="F84" s="40"/>
      <c r="G84" s="39"/>
    </row>
    <row r="85" spans="3:7" ht="16.5">
      <c r="C85" s="35"/>
      <c r="E85" s="36"/>
      <c r="F85" s="40"/>
      <c r="G85" s="39"/>
    </row>
    <row r="86" spans="3:7" ht="16.5">
      <c r="C86" s="35"/>
      <c r="D86" s="36"/>
      <c r="E86" s="36"/>
      <c r="F86" s="40"/>
      <c r="G86" s="39"/>
    </row>
    <row r="87" spans="3:7" ht="16.5">
      <c r="C87" s="35"/>
      <c r="D87" s="36"/>
      <c r="E87" s="36"/>
      <c r="F87" s="40"/>
      <c r="G87" s="39"/>
    </row>
    <row r="88" spans="3:7" ht="16.5">
      <c r="C88" s="35"/>
      <c r="E88" s="36"/>
      <c r="F88" s="40"/>
      <c r="G88" s="39"/>
    </row>
    <row r="89" spans="3:7" ht="15">
      <c r="C89" s="35"/>
      <c r="D89" s="41"/>
      <c r="E89" s="41"/>
      <c r="F89" s="42"/>
      <c r="G89" s="42"/>
    </row>
    <row r="90" spans="3:7" ht="15">
      <c r="C90" s="43"/>
      <c r="D90" s="43"/>
      <c r="E90" s="42"/>
      <c r="F90" s="42"/>
      <c r="G90" s="42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88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112" t="s">
        <v>145</v>
      </c>
      <c r="E2" s="112"/>
      <c r="F2" s="112"/>
      <c r="G2" s="112"/>
      <c r="H2" s="112"/>
    </row>
    <row r="3" spans="4:8" ht="12.75">
      <c r="D3" s="112"/>
      <c r="E3" s="112"/>
      <c r="F3" s="112"/>
      <c r="G3" s="112"/>
      <c r="H3" s="112"/>
    </row>
    <row r="4" ht="12.75"/>
    <row r="5" ht="13.5" thickBot="1"/>
    <row r="6" spans="1:9" ht="50.25" customHeight="1" thickBot="1" thickTop="1">
      <c r="A6" s="119" t="s">
        <v>32</v>
      </c>
      <c r="B6" s="120"/>
      <c r="C6" s="120"/>
      <c r="D6" s="120"/>
      <c r="E6" s="120"/>
      <c r="F6" s="120"/>
      <c r="G6" s="120"/>
      <c r="H6" s="120"/>
      <c r="I6" s="121"/>
    </row>
    <row r="7" spans="1:9" ht="37.5" customHeight="1" thickBot="1" thickTop="1">
      <c r="A7" s="78"/>
      <c r="B7" s="122" t="s">
        <v>80</v>
      </c>
      <c r="C7" s="123"/>
      <c r="D7" s="123"/>
      <c r="E7" s="124"/>
      <c r="F7" s="122" t="s">
        <v>91</v>
      </c>
      <c r="G7" s="123"/>
      <c r="H7" s="123"/>
      <c r="I7" s="124"/>
    </row>
    <row r="8" spans="1:9" ht="56.25" customHeight="1" thickBot="1" thickTop="1">
      <c r="A8" s="3" t="s">
        <v>33</v>
      </c>
      <c r="B8" s="79">
        <v>2003</v>
      </c>
      <c r="C8" s="79">
        <v>2004</v>
      </c>
      <c r="D8" s="1" t="s">
        <v>95</v>
      </c>
      <c r="E8" s="2" t="s">
        <v>94</v>
      </c>
      <c r="F8" s="79">
        <v>2003</v>
      </c>
      <c r="G8" s="79">
        <v>2004</v>
      </c>
      <c r="H8" s="1" t="s">
        <v>95</v>
      </c>
      <c r="I8" s="2" t="s">
        <v>94</v>
      </c>
    </row>
    <row r="9" spans="1:9" ht="30" customHeight="1" thickTop="1">
      <c r="A9" s="4" t="s">
        <v>36</v>
      </c>
      <c r="B9" s="82">
        <v>260630</v>
      </c>
      <c r="C9" s="89">
        <v>308327</v>
      </c>
      <c r="D9" s="5">
        <f>((C9-B9)/B9)*100</f>
        <v>18.300656102520815</v>
      </c>
      <c r="E9" s="6">
        <f>+C9/C$22*100</f>
        <v>4.575325853981091</v>
      </c>
      <c r="F9" s="81">
        <v>2319856</v>
      </c>
      <c r="G9" s="77">
        <v>2855657</v>
      </c>
      <c r="H9" s="5">
        <f>((G9-F9)/F9)*100</f>
        <v>23.09630425336745</v>
      </c>
      <c r="I9" s="6">
        <f>+G9/G$22*100</f>
        <v>4.461250471545668</v>
      </c>
    </row>
    <row r="10" spans="1:9" ht="30" customHeight="1">
      <c r="A10" s="4" t="s">
        <v>38</v>
      </c>
      <c r="B10" s="80">
        <v>21367</v>
      </c>
      <c r="C10" s="89">
        <v>30218</v>
      </c>
      <c r="D10" s="5">
        <f>((C10-B10)/B10)*100</f>
        <v>41.423690738054006</v>
      </c>
      <c r="E10" s="6">
        <f>+C10/C$22*100</f>
        <v>0.4484109294859049</v>
      </c>
      <c r="F10" s="81">
        <v>222362</v>
      </c>
      <c r="G10" s="77">
        <v>268650</v>
      </c>
      <c r="H10" s="5">
        <f>((G10-F10)/F10)*100</f>
        <v>20.816506417463415</v>
      </c>
      <c r="I10" s="6">
        <f>+G10/G$22*100</f>
        <v>0.41969849291450056</v>
      </c>
    </row>
    <row r="11" spans="1:9" ht="30" customHeight="1">
      <c r="A11" s="4" t="s">
        <v>40</v>
      </c>
      <c r="B11" s="82">
        <v>72629</v>
      </c>
      <c r="C11" s="89">
        <v>90275</v>
      </c>
      <c r="D11" s="5">
        <f>((C11-B11)/B11)*100</f>
        <v>24.296080078205677</v>
      </c>
      <c r="E11" s="6">
        <f>+C11/C$22*100</f>
        <v>1.3396087318598207</v>
      </c>
      <c r="F11" s="81">
        <v>810481</v>
      </c>
      <c r="G11" s="77">
        <v>931328</v>
      </c>
      <c r="H11" s="5">
        <f>((G11-F11)/F11)*100</f>
        <v>14.910528439284821</v>
      </c>
      <c r="I11" s="6">
        <f>+G11/G$22*100</f>
        <v>1.454967273437841</v>
      </c>
    </row>
    <row r="12" spans="1:9" ht="30" customHeight="1">
      <c r="A12" s="4" t="s">
        <v>43</v>
      </c>
      <c r="B12" s="82">
        <v>45300</v>
      </c>
      <c r="C12" s="89">
        <v>93709</v>
      </c>
      <c r="D12" s="5">
        <f>((C12-B12)/B12)*100</f>
        <v>106.86313465783664</v>
      </c>
      <c r="E12" s="6">
        <f>+C12/C$22*100</f>
        <v>1.3905665428286007</v>
      </c>
      <c r="F12" s="81">
        <v>401220</v>
      </c>
      <c r="G12" s="77">
        <v>781382</v>
      </c>
      <c r="H12" s="5">
        <f>((G12-F12)/F12)*100</f>
        <v>94.75150790090224</v>
      </c>
      <c r="I12" s="6">
        <f>+G12/G$22*100</f>
        <v>1.2207141179621004</v>
      </c>
    </row>
    <row r="13" spans="1:9" ht="30" customHeight="1">
      <c r="A13" s="8" t="s">
        <v>46</v>
      </c>
      <c r="B13" s="82">
        <v>17020</v>
      </c>
      <c r="C13" s="89">
        <v>27519</v>
      </c>
      <c r="D13" s="5">
        <f aca="true" t="shared" si="0" ref="D13:D22">((C13-B13)/B13)*100</f>
        <v>61.68625146886016</v>
      </c>
      <c r="E13" s="6">
        <f aca="true" t="shared" si="1" ref="E13:E22">+C13/C$22*100</f>
        <v>0.4083599301251776</v>
      </c>
      <c r="F13" s="81">
        <v>123127</v>
      </c>
      <c r="G13" s="77">
        <v>167449</v>
      </c>
      <c r="H13" s="5">
        <f aca="true" t="shared" si="2" ref="H13:H22">((G13-F13)/F13)*100</f>
        <v>35.99697872927952</v>
      </c>
      <c r="I13" s="6">
        <f aca="true" t="shared" si="3" ref="I13:I22">+G13/G$22*100</f>
        <v>0.2615972192072965</v>
      </c>
    </row>
    <row r="14" spans="1:9" ht="30" customHeight="1">
      <c r="A14" s="4" t="s">
        <v>35</v>
      </c>
      <c r="B14" s="82">
        <v>373244</v>
      </c>
      <c r="C14" s="89">
        <v>444266</v>
      </c>
      <c r="D14" s="5">
        <f t="shared" si="0"/>
        <v>19.028303201123126</v>
      </c>
      <c r="E14" s="6">
        <f t="shared" si="1"/>
        <v>6.592551790290059</v>
      </c>
      <c r="F14" s="81">
        <v>3928718</v>
      </c>
      <c r="G14" s="77">
        <v>4739899</v>
      </c>
      <c r="H14" s="5">
        <f t="shared" si="2"/>
        <v>20.64747329790532</v>
      </c>
      <c r="I14" s="6">
        <f t="shared" si="3"/>
        <v>7.404907749365153</v>
      </c>
    </row>
    <row r="15" spans="1:9" ht="30" customHeight="1">
      <c r="A15" s="4" t="s">
        <v>39</v>
      </c>
      <c r="B15" s="82">
        <v>116093</v>
      </c>
      <c r="C15" s="89">
        <v>154561</v>
      </c>
      <c r="D15" s="5">
        <f t="shared" si="0"/>
        <v>33.135503432592834</v>
      </c>
      <c r="E15" s="6">
        <f t="shared" si="1"/>
        <v>2.2935615087785735</v>
      </c>
      <c r="F15" s="81">
        <v>903669</v>
      </c>
      <c r="G15" s="77">
        <v>1392086</v>
      </c>
      <c r="H15" s="5">
        <f t="shared" si="2"/>
        <v>54.04821898283553</v>
      </c>
      <c r="I15" s="6">
        <f t="shared" si="3"/>
        <v>2.1747865111013414</v>
      </c>
    </row>
    <row r="16" spans="1:9" ht="30" customHeight="1">
      <c r="A16" s="4" t="s">
        <v>44</v>
      </c>
      <c r="B16" s="82">
        <v>170756</v>
      </c>
      <c r="C16" s="89">
        <v>208650</v>
      </c>
      <c r="D16" s="5">
        <f t="shared" si="0"/>
        <v>22.191899552577947</v>
      </c>
      <c r="E16" s="6">
        <f t="shared" si="1"/>
        <v>3.096198968734994</v>
      </c>
      <c r="F16" s="81">
        <v>1547925</v>
      </c>
      <c r="G16" s="77">
        <v>1975775</v>
      </c>
      <c r="H16" s="5">
        <f t="shared" si="2"/>
        <v>27.640228047224507</v>
      </c>
      <c r="I16" s="6">
        <f t="shared" si="3"/>
        <v>3.086654717432151</v>
      </c>
    </row>
    <row r="17" spans="1:9" ht="30" customHeight="1">
      <c r="A17" s="4" t="s">
        <v>45</v>
      </c>
      <c r="B17" s="82">
        <v>1448678</v>
      </c>
      <c r="C17" s="89">
        <v>2077551</v>
      </c>
      <c r="D17" s="5">
        <f t="shared" si="0"/>
        <v>43.41012978729572</v>
      </c>
      <c r="E17" s="6">
        <f t="shared" si="1"/>
        <v>30.829193691322093</v>
      </c>
      <c r="F17" s="81">
        <v>13406492</v>
      </c>
      <c r="G17" s="77">
        <v>19841530</v>
      </c>
      <c r="H17" s="5">
        <f t="shared" si="2"/>
        <v>47.9994169988689</v>
      </c>
      <c r="I17" s="6">
        <f t="shared" si="3"/>
        <v>30.997432488806435</v>
      </c>
    </row>
    <row r="18" spans="1:9" ht="30" customHeight="1">
      <c r="A18" s="4" t="s">
        <v>34</v>
      </c>
      <c r="B18" s="82">
        <v>1097156</v>
      </c>
      <c r="C18" s="89">
        <v>1373643</v>
      </c>
      <c r="D18" s="5">
        <f t="shared" si="0"/>
        <v>25.200336141806634</v>
      </c>
      <c r="E18" s="6">
        <f t="shared" si="1"/>
        <v>20.383762473089114</v>
      </c>
      <c r="F18" s="81">
        <v>11919016</v>
      </c>
      <c r="G18" s="77">
        <v>13676059</v>
      </c>
      <c r="H18" s="5">
        <f t="shared" si="2"/>
        <v>14.741510540803032</v>
      </c>
      <c r="I18" s="6">
        <f t="shared" si="3"/>
        <v>21.365424721048917</v>
      </c>
    </row>
    <row r="19" spans="1:9" ht="30" customHeight="1">
      <c r="A19" s="4" t="s">
        <v>41</v>
      </c>
      <c r="B19" s="82">
        <v>83045</v>
      </c>
      <c r="C19" s="89">
        <v>124238</v>
      </c>
      <c r="D19" s="5">
        <f t="shared" si="0"/>
        <v>49.60322716599434</v>
      </c>
      <c r="E19" s="6">
        <f t="shared" si="1"/>
        <v>1.8435924633486613</v>
      </c>
      <c r="F19" s="81">
        <v>563125</v>
      </c>
      <c r="G19" s="77">
        <v>1003969</v>
      </c>
      <c r="H19" s="5">
        <f t="shared" si="2"/>
        <v>78.28528301886793</v>
      </c>
      <c r="I19" s="6">
        <f t="shared" si="3"/>
        <v>1.5684506839116998</v>
      </c>
    </row>
    <row r="20" spans="1:9" ht="30" customHeight="1">
      <c r="A20" s="7" t="s">
        <v>42</v>
      </c>
      <c r="B20" s="82">
        <v>336037</v>
      </c>
      <c r="C20" s="89">
        <v>406237</v>
      </c>
      <c r="D20" s="5">
        <f t="shared" si="0"/>
        <v>20.890556694649696</v>
      </c>
      <c r="E20" s="6">
        <f t="shared" si="1"/>
        <v>6.028231873769459</v>
      </c>
      <c r="F20" s="81">
        <v>3064016</v>
      </c>
      <c r="G20" s="77">
        <v>3994773</v>
      </c>
      <c r="H20" s="5">
        <f t="shared" si="2"/>
        <v>30.37702805729474</v>
      </c>
      <c r="I20" s="6">
        <f t="shared" si="3"/>
        <v>6.240834571507679</v>
      </c>
    </row>
    <row r="21" spans="1:9" ht="39.75" customHeight="1">
      <c r="A21" s="4" t="s">
        <v>37</v>
      </c>
      <c r="B21" s="82">
        <v>887131</v>
      </c>
      <c r="C21" s="89">
        <v>1399714</v>
      </c>
      <c r="D21" s="5">
        <f t="shared" si="0"/>
        <v>57.7798543845272</v>
      </c>
      <c r="E21" s="6">
        <f t="shared" si="1"/>
        <v>20.77063524238645</v>
      </c>
      <c r="F21" s="81">
        <v>8670202</v>
      </c>
      <c r="G21" s="77">
        <v>12381680</v>
      </c>
      <c r="H21" s="5">
        <f t="shared" si="2"/>
        <v>42.80728407481163</v>
      </c>
      <c r="I21" s="6">
        <f t="shared" si="3"/>
        <v>19.343280981759214</v>
      </c>
    </row>
    <row r="22" spans="1:9" ht="39" customHeight="1" thickBot="1">
      <c r="A22" s="9" t="s">
        <v>47</v>
      </c>
      <c r="B22" s="83">
        <v>4929152</v>
      </c>
      <c r="C22" s="10">
        <v>6738908</v>
      </c>
      <c r="D22" s="11">
        <f t="shared" si="0"/>
        <v>36.71536199330026</v>
      </c>
      <c r="E22" s="12">
        <f t="shared" si="1"/>
        <v>100</v>
      </c>
      <c r="F22" s="83">
        <v>47880277</v>
      </c>
      <c r="G22" s="10">
        <v>64010237</v>
      </c>
      <c r="H22" s="11">
        <f t="shared" si="2"/>
        <v>33.6881091978645</v>
      </c>
      <c r="I22" s="12">
        <f t="shared" si="3"/>
        <v>100</v>
      </c>
    </row>
    <row r="23" spans="2:7" ht="13.5" thickTop="1">
      <c r="B23" s="13"/>
      <c r="C23" s="90"/>
      <c r="G23" s="84"/>
    </row>
    <row r="25" spans="6:9" ht="12.75">
      <c r="F25" s="85"/>
      <c r="I25" s="85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N35" sqref="N35"/>
    </sheetView>
  </sheetViews>
  <sheetFormatPr defaultColWidth="9.140625" defaultRowHeight="12.75"/>
  <sheetData/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1">
      <selection activeCell="M9" sqref="M9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5"/>
    </row>
    <row r="12" ht="12.75">
      <c r="I12" s="15"/>
    </row>
    <row r="13" ht="12.75">
      <c r="I13" s="129"/>
    </row>
    <row r="14" ht="13.5" thickBot="1">
      <c r="I14" s="129"/>
    </row>
    <row r="15" spans="10:11" ht="12.75">
      <c r="J15" s="127" t="s">
        <v>88</v>
      </c>
      <c r="K15" s="128"/>
    </row>
    <row r="16" spans="10:11" ht="12.75">
      <c r="J16" s="125">
        <v>2003</v>
      </c>
      <c r="K16" s="126">
        <v>2004</v>
      </c>
    </row>
    <row r="17" spans="10:11" ht="12.75">
      <c r="J17" s="125"/>
      <c r="K17" s="126"/>
    </row>
    <row r="18" spans="10:11" ht="12.75">
      <c r="J18" s="130">
        <f>'sektör bazında '!O58</f>
        <v>47880272</v>
      </c>
      <c r="K18" s="130">
        <f>'sektör bazında '!O59</f>
        <v>64010231</v>
      </c>
    </row>
    <row r="19" spans="10:11" ht="13.5" thickBot="1">
      <c r="J19" s="131"/>
      <c r="K19" s="131"/>
    </row>
    <row r="22" ht="7.5" customHeight="1"/>
    <row r="27" ht="13.5" thickBot="1"/>
    <row r="28" spans="10:11" ht="12.75">
      <c r="J28" s="127" t="s">
        <v>61</v>
      </c>
      <c r="K28" s="128"/>
    </row>
    <row r="29" spans="8:11" ht="12.75">
      <c r="H29" s="15"/>
      <c r="I29" s="15"/>
      <c r="J29" s="125">
        <v>2003</v>
      </c>
      <c r="K29" s="126">
        <v>2004</v>
      </c>
    </row>
    <row r="30" spans="8:11" ht="12.75">
      <c r="H30" s="15"/>
      <c r="I30" s="15"/>
      <c r="J30" s="125"/>
      <c r="K30" s="126"/>
    </row>
    <row r="31" spans="8:11" ht="12.75">
      <c r="H31" s="129"/>
      <c r="I31" s="129"/>
      <c r="J31" s="130">
        <f>'sektör bazında '!O26</f>
        <v>40952120</v>
      </c>
      <c r="K31" s="130">
        <f>'sektör bazında '!O27</f>
        <v>55219236</v>
      </c>
    </row>
    <row r="32" spans="8:11" ht="13.5" thickBot="1">
      <c r="H32" s="129"/>
      <c r="I32" s="129"/>
      <c r="J32" s="131"/>
      <c r="K32" s="131"/>
    </row>
    <row r="35" ht="7.5" customHeight="1"/>
    <row r="38" spans="10:11" ht="12.75">
      <c r="J38" s="16"/>
      <c r="K38" s="16"/>
    </row>
    <row r="42" spans="8:9" ht="12.75">
      <c r="H42" s="15"/>
      <c r="I42" s="15"/>
    </row>
    <row r="43" spans="8:9" ht="12.75">
      <c r="H43" s="15"/>
      <c r="I43" s="15"/>
    </row>
    <row r="44" spans="8:9" ht="13.5" thickBot="1">
      <c r="H44" s="129"/>
      <c r="I44" s="129"/>
    </row>
    <row r="45" spans="8:11" ht="12.75">
      <c r="H45" s="129"/>
      <c r="I45" s="129"/>
      <c r="J45" s="127" t="s">
        <v>62</v>
      </c>
      <c r="K45" s="128"/>
    </row>
    <row r="46" spans="10:11" ht="12.75">
      <c r="J46" s="125">
        <v>2003</v>
      </c>
      <c r="K46" s="126">
        <v>2004</v>
      </c>
    </row>
    <row r="47" spans="10:11" ht="7.5" customHeight="1">
      <c r="J47" s="125"/>
      <c r="K47" s="126"/>
    </row>
    <row r="48" spans="10:11" ht="12.75">
      <c r="J48" s="130">
        <f>'sektör bazında '!O52</f>
        <v>1083139</v>
      </c>
      <c r="K48" s="130">
        <f>'sektör bazında '!O53</f>
        <v>1199189</v>
      </c>
    </row>
    <row r="49" spans="10:11" ht="13.5" thickBot="1">
      <c r="J49" s="131"/>
      <c r="K49" s="131"/>
    </row>
    <row r="52" ht="12.75">
      <c r="J52" s="17"/>
    </row>
    <row r="54" spans="8:9" ht="12.75">
      <c r="H54" s="15"/>
      <c r="I54" s="15"/>
    </row>
    <row r="55" spans="8:9" ht="12.75">
      <c r="H55" s="15"/>
      <c r="I55" s="15"/>
    </row>
    <row r="56" spans="8:9" ht="12.75">
      <c r="H56" s="129"/>
      <c r="I56" s="129"/>
    </row>
    <row r="57" spans="8:9" ht="12.75">
      <c r="H57" s="129"/>
      <c r="I57" s="129"/>
    </row>
    <row r="59" ht="13.5" thickBot="1"/>
    <row r="60" spans="10:11" ht="15.75" customHeight="1">
      <c r="J60" s="127" t="s">
        <v>63</v>
      </c>
      <c r="K60" s="128"/>
    </row>
    <row r="61" spans="10:11" ht="12.75">
      <c r="J61" s="125">
        <v>2003</v>
      </c>
      <c r="K61" s="126">
        <v>2004</v>
      </c>
    </row>
    <row r="62" spans="10:11" ht="6.75" customHeight="1">
      <c r="J62" s="125"/>
      <c r="K62" s="126"/>
    </row>
    <row r="63" spans="10:11" ht="12.75">
      <c r="J63" s="130">
        <f>'sektör bazında '!O4</f>
        <v>6087433</v>
      </c>
      <c r="K63" s="130">
        <f>'sektör bazında '!O5</f>
        <v>7591806</v>
      </c>
    </row>
    <row r="64" spans="10:11" ht="13.5" thickBot="1">
      <c r="J64" s="131"/>
      <c r="K64" s="131"/>
    </row>
    <row r="65" ht="12.75">
      <c r="C65" s="14"/>
    </row>
  </sheetData>
  <mergeCells count="24">
    <mergeCell ref="J16:J17"/>
    <mergeCell ref="K16:K17"/>
    <mergeCell ref="I13:I14"/>
    <mergeCell ref="J18:J19"/>
    <mergeCell ref="K18:K19"/>
    <mergeCell ref="J15:K15"/>
    <mergeCell ref="H56:I57"/>
    <mergeCell ref="J63:J64"/>
    <mergeCell ref="K63:K64"/>
    <mergeCell ref="K61:K62"/>
    <mergeCell ref="J61:J62"/>
    <mergeCell ref="J60:K60"/>
    <mergeCell ref="H44:I45"/>
    <mergeCell ref="J46:J47"/>
    <mergeCell ref="K46:K47"/>
    <mergeCell ref="J48:J49"/>
    <mergeCell ref="K48:K49"/>
    <mergeCell ref="J45:K45"/>
    <mergeCell ref="J29:J30"/>
    <mergeCell ref="K29:K30"/>
    <mergeCell ref="J28:K28"/>
    <mergeCell ref="H31:I32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90" zoomScaleNormal="90" workbookViewId="0" topLeftCell="A1">
      <selection activeCell="M30" sqref="M3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7.7109375" style="0" bestFit="1" customWidth="1"/>
    <col min="4" max="4" width="9.00390625" style="0" bestFit="1" customWidth="1"/>
    <col min="5" max="7" width="7.7109375" style="0" bestFit="1" customWidth="1"/>
    <col min="8" max="8" width="9.421875" style="0" customWidth="1"/>
    <col min="9" max="9" width="9.7109375" style="0" customWidth="1"/>
    <col min="10" max="10" width="11.00390625" style="0" customWidth="1"/>
    <col min="11" max="11" width="8.140625" style="0" customWidth="1"/>
    <col min="12" max="12" width="7.7109375" style="0" bestFit="1" customWidth="1"/>
    <col min="13" max="14" width="7.57421875" style="0" customWidth="1"/>
    <col min="15" max="15" width="11.00390625" style="0" bestFit="1" customWidth="1"/>
    <col min="16" max="16" width="7.7109375" style="0" bestFit="1" customWidth="1"/>
    <col min="17" max="17" width="11.7109375" style="0" bestFit="1" customWidth="1"/>
  </cols>
  <sheetData>
    <row r="1" ht="13.5" thickBot="1">
      <c r="B1" s="15" t="s">
        <v>116</v>
      </c>
    </row>
    <row r="2" spans="2:16" s="91" customFormat="1" ht="12.75">
      <c r="B2" s="92" t="s">
        <v>96</v>
      </c>
      <c r="C2" s="93" t="s">
        <v>70</v>
      </c>
      <c r="D2" s="94" t="s">
        <v>97</v>
      </c>
      <c r="E2" s="94" t="s">
        <v>72</v>
      </c>
      <c r="F2" s="94" t="s">
        <v>73</v>
      </c>
      <c r="G2" s="94" t="s">
        <v>74</v>
      </c>
      <c r="H2" s="94" t="s">
        <v>75</v>
      </c>
      <c r="I2" s="95" t="s">
        <v>76</v>
      </c>
      <c r="J2" s="95" t="s">
        <v>115</v>
      </c>
      <c r="K2" s="95" t="s">
        <v>78</v>
      </c>
      <c r="L2" s="95" t="s">
        <v>1</v>
      </c>
      <c r="M2" s="95" t="s">
        <v>79</v>
      </c>
      <c r="N2" s="95" t="s">
        <v>80</v>
      </c>
      <c r="O2" s="95" t="s">
        <v>47</v>
      </c>
      <c r="P2" s="95" t="s">
        <v>119</v>
      </c>
    </row>
    <row r="3" spans="1:17" ht="12.75">
      <c r="A3" s="96">
        <v>1</v>
      </c>
      <c r="B3" s="96" t="s">
        <v>98</v>
      </c>
      <c r="C3" s="97">
        <v>731484.58</v>
      </c>
      <c r="D3" s="97">
        <v>552426.82</v>
      </c>
      <c r="E3" s="97">
        <v>781035.42</v>
      </c>
      <c r="F3" s="97">
        <v>723366.09</v>
      </c>
      <c r="G3" s="97">
        <v>641247.25</v>
      </c>
      <c r="H3" s="97">
        <v>742568.8</v>
      </c>
      <c r="I3" s="97">
        <v>833976.51</v>
      </c>
      <c r="J3" s="97">
        <v>658011.83</v>
      </c>
      <c r="K3" s="97">
        <v>785914.12</v>
      </c>
      <c r="L3" s="97">
        <v>808942.76</v>
      </c>
      <c r="M3" s="97">
        <v>746258.68</v>
      </c>
      <c r="N3" s="97">
        <v>847757.66</v>
      </c>
      <c r="O3" s="97">
        <v>8852990.52</v>
      </c>
      <c r="P3" s="98">
        <f>O3/O$24*100</f>
        <v>13.830586738548092</v>
      </c>
      <c r="Q3" s="99"/>
    </row>
    <row r="4" spans="1:16" ht="12.75">
      <c r="A4" s="96">
        <v>2</v>
      </c>
      <c r="B4" s="96" t="s">
        <v>142</v>
      </c>
      <c r="C4" s="97">
        <v>364716.8</v>
      </c>
      <c r="D4" s="97">
        <v>303822.42</v>
      </c>
      <c r="E4" s="97">
        <v>456173.32</v>
      </c>
      <c r="F4" s="97">
        <v>417209.53</v>
      </c>
      <c r="G4" s="97">
        <v>417516.6</v>
      </c>
      <c r="H4" s="97">
        <v>471851.2</v>
      </c>
      <c r="I4" s="97">
        <v>514621.86</v>
      </c>
      <c r="J4" s="97">
        <v>412459.3</v>
      </c>
      <c r="K4" s="97">
        <v>471349.05</v>
      </c>
      <c r="L4" s="97">
        <v>526332.98</v>
      </c>
      <c r="M4" s="97">
        <v>523101.46</v>
      </c>
      <c r="N4" s="97">
        <v>590779.36</v>
      </c>
      <c r="O4" s="97">
        <v>5469933.88</v>
      </c>
      <c r="P4" s="98">
        <f aca="true" t="shared" si="0" ref="P4:P24">O4/O$24*100</f>
        <v>8.545405624297779</v>
      </c>
    </row>
    <row r="5" spans="1:16" ht="12.75">
      <c r="A5" s="96">
        <v>3</v>
      </c>
      <c r="B5" s="96" t="s">
        <v>99</v>
      </c>
      <c r="C5" s="97">
        <v>306402.08</v>
      </c>
      <c r="D5" s="97">
        <v>258867.02</v>
      </c>
      <c r="E5" s="97">
        <v>342100.26</v>
      </c>
      <c r="F5" s="97">
        <v>380152.23</v>
      </c>
      <c r="G5" s="97">
        <v>371827.42</v>
      </c>
      <c r="H5" s="97">
        <v>430418.12</v>
      </c>
      <c r="I5" s="97">
        <v>436986.64</v>
      </c>
      <c r="J5" s="97">
        <v>302793.54</v>
      </c>
      <c r="K5" s="97">
        <v>492632.55</v>
      </c>
      <c r="L5" s="97">
        <v>492264.57</v>
      </c>
      <c r="M5" s="97">
        <v>457088.83</v>
      </c>
      <c r="N5" s="97">
        <v>521047.01</v>
      </c>
      <c r="O5" s="97">
        <v>4792580.27</v>
      </c>
      <c r="P5" s="98">
        <f t="shared" si="0"/>
        <v>7.487209771200481</v>
      </c>
    </row>
    <row r="6" spans="1:16" ht="12.75">
      <c r="A6" s="96">
        <v>4</v>
      </c>
      <c r="B6" s="96" t="s">
        <v>143</v>
      </c>
      <c r="C6" s="97">
        <v>316626.34</v>
      </c>
      <c r="D6" s="97">
        <v>282044.82</v>
      </c>
      <c r="E6" s="97">
        <v>390511.88</v>
      </c>
      <c r="F6" s="97">
        <v>411601.06</v>
      </c>
      <c r="G6" s="97">
        <v>422828.38</v>
      </c>
      <c r="H6" s="97">
        <v>454877.4</v>
      </c>
      <c r="I6" s="97">
        <v>426843.75</v>
      </c>
      <c r="J6" s="97">
        <v>415944.39</v>
      </c>
      <c r="K6" s="97">
        <v>472405.67</v>
      </c>
      <c r="L6" s="97">
        <v>353813.3</v>
      </c>
      <c r="M6" s="97">
        <v>411028.28</v>
      </c>
      <c r="N6" s="97">
        <v>410402.02</v>
      </c>
      <c r="O6" s="97">
        <v>4768927.29</v>
      </c>
      <c r="P6" s="98">
        <f t="shared" si="0"/>
        <v>7.450257897053988</v>
      </c>
    </row>
    <row r="7" spans="1:16" ht="12.75">
      <c r="A7" s="96">
        <v>5</v>
      </c>
      <c r="B7" s="96" t="s">
        <v>100</v>
      </c>
      <c r="C7" s="97">
        <v>302201.52</v>
      </c>
      <c r="D7" s="97">
        <v>240590.34</v>
      </c>
      <c r="E7" s="97">
        <v>331210.68</v>
      </c>
      <c r="F7" s="97">
        <v>291127.25</v>
      </c>
      <c r="G7" s="97">
        <v>312650.74</v>
      </c>
      <c r="H7" s="97">
        <v>303178.46</v>
      </c>
      <c r="I7" s="97">
        <v>330004.53</v>
      </c>
      <c r="J7" s="97">
        <v>229705.75</v>
      </c>
      <c r="K7" s="97">
        <v>318386.74</v>
      </c>
      <c r="L7" s="97">
        <v>311284.89</v>
      </c>
      <c r="M7" s="97">
        <v>311013.88</v>
      </c>
      <c r="N7" s="97">
        <v>381788.14</v>
      </c>
      <c r="O7" s="97">
        <v>3663142.92</v>
      </c>
      <c r="P7" s="98">
        <f t="shared" si="0"/>
        <v>5.7227459779046885</v>
      </c>
    </row>
    <row r="8" spans="1:16" ht="12.75">
      <c r="A8" s="96">
        <v>6</v>
      </c>
      <c r="B8" s="96" t="s">
        <v>101</v>
      </c>
      <c r="C8" s="97">
        <v>177763.36</v>
      </c>
      <c r="D8" s="97">
        <v>154622.28</v>
      </c>
      <c r="E8" s="97">
        <v>217493.34</v>
      </c>
      <c r="F8" s="97">
        <v>261661.04</v>
      </c>
      <c r="G8" s="97">
        <v>212496.86</v>
      </c>
      <c r="H8" s="97">
        <v>230962.7</v>
      </c>
      <c r="I8" s="97">
        <v>244664.6</v>
      </c>
      <c r="J8" s="100">
        <v>181469.24</v>
      </c>
      <c r="K8" s="97">
        <v>204208.02</v>
      </c>
      <c r="L8" s="97">
        <v>247736.96</v>
      </c>
      <c r="M8" s="97">
        <v>253965.93</v>
      </c>
      <c r="N8" s="97">
        <v>317734.84</v>
      </c>
      <c r="O8" s="97">
        <v>2704779.17</v>
      </c>
      <c r="P8" s="98">
        <f t="shared" si="0"/>
        <v>4.225541960628138</v>
      </c>
    </row>
    <row r="9" spans="1:16" ht="12.75">
      <c r="A9" s="96">
        <v>7</v>
      </c>
      <c r="B9" s="96" t="s">
        <v>102</v>
      </c>
      <c r="C9" s="97">
        <v>161971.64</v>
      </c>
      <c r="D9" s="97">
        <v>128290.7</v>
      </c>
      <c r="E9" s="97">
        <v>161002.89</v>
      </c>
      <c r="F9" s="97">
        <v>184930.21</v>
      </c>
      <c r="G9" s="97">
        <v>161023.62</v>
      </c>
      <c r="H9" s="97">
        <v>201357.29</v>
      </c>
      <c r="I9" s="97">
        <v>201411.19</v>
      </c>
      <c r="J9" s="100">
        <v>160501.34</v>
      </c>
      <c r="K9" s="97">
        <v>168462.74</v>
      </c>
      <c r="L9" s="97">
        <v>205727.35</v>
      </c>
      <c r="M9" s="97">
        <v>207008.07</v>
      </c>
      <c r="N9" s="97">
        <v>255171.27</v>
      </c>
      <c r="O9" s="97">
        <v>2196858.31</v>
      </c>
      <c r="P9" s="98">
        <f t="shared" si="0"/>
        <v>3.4320424652115378</v>
      </c>
    </row>
    <row r="10" spans="1:16" ht="12.75">
      <c r="A10" s="96">
        <v>8</v>
      </c>
      <c r="B10" s="96" t="s">
        <v>144</v>
      </c>
      <c r="C10" s="97">
        <v>133399.28</v>
      </c>
      <c r="D10" s="97">
        <v>134843.8</v>
      </c>
      <c r="E10" s="97">
        <v>179555.33</v>
      </c>
      <c r="F10" s="97">
        <v>162181.84</v>
      </c>
      <c r="G10" s="97">
        <v>140161.27</v>
      </c>
      <c r="H10" s="97">
        <v>136342.24</v>
      </c>
      <c r="I10" s="97">
        <v>163021.07</v>
      </c>
      <c r="J10" s="100">
        <v>172539.93</v>
      </c>
      <c r="K10" s="97">
        <v>216100.26</v>
      </c>
      <c r="L10" s="97">
        <v>230356.51</v>
      </c>
      <c r="M10" s="97">
        <v>250008.46</v>
      </c>
      <c r="N10" s="97">
        <v>213590.77</v>
      </c>
      <c r="O10" s="97">
        <v>2132100.76</v>
      </c>
      <c r="P10" s="98">
        <f t="shared" si="0"/>
        <v>3.330874965909746</v>
      </c>
    </row>
    <row r="11" spans="1:16" ht="12.75">
      <c r="A11" s="96">
        <v>9</v>
      </c>
      <c r="B11" s="96" t="s">
        <v>103</v>
      </c>
      <c r="C11" s="97">
        <v>124904.49</v>
      </c>
      <c r="D11" s="97">
        <v>123780.11</v>
      </c>
      <c r="E11" s="97">
        <v>151396.34</v>
      </c>
      <c r="F11" s="97">
        <v>164185.55</v>
      </c>
      <c r="G11" s="97">
        <v>148989.69</v>
      </c>
      <c r="H11" s="97">
        <v>172083.4</v>
      </c>
      <c r="I11" s="97">
        <v>152621.38</v>
      </c>
      <c r="J11" s="97">
        <v>149352.67</v>
      </c>
      <c r="K11" s="97">
        <v>168893.13</v>
      </c>
      <c r="L11" s="97">
        <v>153284.42</v>
      </c>
      <c r="M11" s="97">
        <v>145396.58</v>
      </c>
      <c r="N11" s="97">
        <v>205020.75</v>
      </c>
      <c r="O11" s="97">
        <v>1859908.51</v>
      </c>
      <c r="P11" s="98">
        <f t="shared" si="0"/>
        <v>2.9056425526725564</v>
      </c>
    </row>
    <row r="12" spans="1:16" ht="12.75">
      <c r="A12" s="96">
        <v>10</v>
      </c>
      <c r="B12" s="96" t="s">
        <v>104</v>
      </c>
      <c r="C12" s="97">
        <v>110146.35</v>
      </c>
      <c r="D12" s="97">
        <v>78535.99</v>
      </c>
      <c r="E12" s="97">
        <v>109074.73</v>
      </c>
      <c r="F12" s="97">
        <v>114945.38</v>
      </c>
      <c r="G12" s="97">
        <v>91011.17</v>
      </c>
      <c r="H12" s="97">
        <v>111557.91</v>
      </c>
      <c r="I12" s="97">
        <v>115660.55</v>
      </c>
      <c r="J12" s="97">
        <v>121782.33</v>
      </c>
      <c r="K12" s="97">
        <v>115457.96</v>
      </c>
      <c r="L12" s="97">
        <v>113464.15</v>
      </c>
      <c r="M12" s="97">
        <v>112830.85</v>
      </c>
      <c r="N12" s="97">
        <v>139879.56</v>
      </c>
      <c r="O12" s="97">
        <v>1334346.93</v>
      </c>
      <c r="P12" s="98">
        <f t="shared" si="0"/>
        <v>2.0845838378555452</v>
      </c>
    </row>
    <row r="13" spans="1:16" ht="12.75">
      <c r="A13" s="96">
        <v>11</v>
      </c>
      <c r="B13" s="96" t="s">
        <v>106</v>
      </c>
      <c r="C13" s="97">
        <v>84504.19</v>
      </c>
      <c r="D13" s="97">
        <v>73259.95</v>
      </c>
      <c r="E13" s="97">
        <v>105980.43</v>
      </c>
      <c r="F13" s="97">
        <v>94887.35</v>
      </c>
      <c r="G13" s="97">
        <v>93844.87</v>
      </c>
      <c r="H13" s="97">
        <v>95375.69</v>
      </c>
      <c r="I13" s="97">
        <v>109242.27</v>
      </c>
      <c r="J13" s="97">
        <v>87610.17</v>
      </c>
      <c r="K13" s="97">
        <v>120549.13</v>
      </c>
      <c r="L13" s="97">
        <v>121716.75</v>
      </c>
      <c r="M13" s="97">
        <v>125238.67</v>
      </c>
      <c r="N13" s="97">
        <v>148234.64</v>
      </c>
      <c r="O13" s="97">
        <v>1260444.11</v>
      </c>
      <c r="P13" s="98">
        <f t="shared" si="0"/>
        <v>1.9691291381216856</v>
      </c>
    </row>
    <row r="14" spans="1:16" ht="12.75">
      <c r="A14" s="96">
        <v>12</v>
      </c>
      <c r="B14" s="96" t="s">
        <v>107</v>
      </c>
      <c r="C14" s="97">
        <v>96152.51</v>
      </c>
      <c r="D14" s="97">
        <v>67825.04</v>
      </c>
      <c r="E14" s="97">
        <v>85323.01</v>
      </c>
      <c r="F14" s="97">
        <v>88333.48</v>
      </c>
      <c r="G14" s="97">
        <v>86179.22</v>
      </c>
      <c r="H14" s="97">
        <v>103631.07</v>
      </c>
      <c r="I14" s="97">
        <v>122532.51</v>
      </c>
      <c r="J14" s="97">
        <v>94583.06</v>
      </c>
      <c r="K14" s="97">
        <v>116831.66</v>
      </c>
      <c r="L14" s="97">
        <v>105886.26</v>
      </c>
      <c r="M14" s="97">
        <v>111156.06</v>
      </c>
      <c r="N14" s="97">
        <v>130265.48</v>
      </c>
      <c r="O14" s="97">
        <v>1208699.36</v>
      </c>
      <c r="P14" s="98">
        <f t="shared" si="0"/>
        <v>1.8882908889986667</v>
      </c>
    </row>
    <row r="15" spans="1:16" ht="12.75">
      <c r="A15" s="96">
        <v>13</v>
      </c>
      <c r="B15" s="96" t="s">
        <v>105</v>
      </c>
      <c r="C15" s="97">
        <v>87754.9</v>
      </c>
      <c r="D15" s="97">
        <v>92398.12</v>
      </c>
      <c r="E15" s="97">
        <v>123407.26</v>
      </c>
      <c r="F15" s="97">
        <v>88271.28</v>
      </c>
      <c r="G15" s="97">
        <v>85907.81</v>
      </c>
      <c r="H15" s="97">
        <v>86127.91</v>
      </c>
      <c r="I15" s="97">
        <v>91755.05</v>
      </c>
      <c r="J15" s="97">
        <v>67769.38</v>
      </c>
      <c r="K15" s="97">
        <v>94499.46</v>
      </c>
      <c r="L15" s="97">
        <v>107283.69</v>
      </c>
      <c r="M15" s="97">
        <v>113363.23</v>
      </c>
      <c r="N15" s="97">
        <v>150983.1</v>
      </c>
      <c r="O15" s="97">
        <v>1189521.19</v>
      </c>
      <c r="P15" s="98">
        <f t="shared" si="0"/>
        <v>1.8583297879365566</v>
      </c>
    </row>
    <row r="16" spans="1:16" ht="12.75">
      <c r="A16" s="96">
        <v>14</v>
      </c>
      <c r="B16" s="96" t="s">
        <v>108</v>
      </c>
      <c r="C16" s="97">
        <v>42709.72</v>
      </c>
      <c r="D16" s="97">
        <v>48574.39</v>
      </c>
      <c r="E16" s="97">
        <v>79533.59</v>
      </c>
      <c r="F16" s="97">
        <v>51480.65</v>
      </c>
      <c r="G16" s="97">
        <v>98655.64</v>
      </c>
      <c r="H16" s="97">
        <v>80541.03</v>
      </c>
      <c r="I16" s="97">
        <v>40656.22</v>
      </c>
      <c r="J16" s="97">
        <v>72880.62</v>
      </c>
      <c r="K16" s="97">
        <v>132076.71</v>
      </c>
      <c r="L16" s="97">
        <v>104202.44</v>
      </c>
      <c r="M16" s="97">
        <v>75114.79</v>
      </c>
      <c r="N16" s="97">
        <v>107514.98</v>
      </c>
      <c r="O16" s="97">
        <v>933940.78</v>
      </c>
      <c r="P16" s="98">
        <f t="shared" si="0"/>
        <v>1.4590492260526289</v>
      </c>
    </row>
    <row r="17" spans="1:16" ht="12.75">
      <c r="A17" s="96">
        <v>15</v>
      </c>
      <c r="B17" s="96" t="s">
        <v>110</v>
      </c>
      <c r="C17" s="97">
        <v>59344.31</v>
      </c>
      <c r="D17" s="97">
        <v>48731.53</v>
      </c>
      <c r="E17" s="97">
        <v>69655.39</v>
      </c>
      <c r="F17" s="97">
        <v>65422.43</v>
      </c>
      <c r="G17" s="97">
        <v>61824.48</v>
      </c>
      <c r="H17" s="97">
        <v>63344.33</v>
      </c>
      <c r="I17" s="97">
        <v>66796.47</v>
      </c>
      <c r="J17" s="97">
        <v>61416.22</v>
      </c>
      <c r="K17" s="97">
        <v>77411.61</v>
      </c>
      <c r="L17" s="97">
        <v>84161.42</v>
      </c>
      <c r="M17" s="97">
        <v>86716.7</v>
      </c>
      <c r="N17" s="97">
        <v>100545.4</v>
      </c>
      <c r="O17" s="97">
        <v>845370.29</v>
      </c>
      <c r="P17" s="98">
        <f t="shared" si="0"/>
        <v>1.3206799550528103</v>
      </c>
    </row>
    <row r="18" spans="1:16" ht="12.75">
      <c r="A18" s="96">
        <v>16</v>
      </c>
      <c r="B18" s="96" t="s">
        <v>111</v>
      </c>
      <c r="C18" s="97">
        <v>59478.43</v>
      </c>
      <c r="D18" s="97">
        <v>38605.11</v>
      </c>
      <c r="E18" s="97">
        <v>65562.16</v>
      </c>
      <c r="F18" s="97">
        <v>63390.41</v>
      </c>
      <c r="G18" s="97">
        <v>58017.77</v>
      </c>
      <c r="H18" s="97">
        <v>75000.21</v>
      </c>
      <c r="I18" s="97">
        <v>64009.53</v>
      </c>
      <c r="J18" s="97">
        <v>66152.25</v>
      </c>
      <c r="K18" s="97">
        <v>81639.34</v>
      </c>
      <c r="L18" s="97">
        <v>75522.32</v>
      </c>
      <c r="M18" s="97">
        <v>77972.35</v>
      </c>
      <c r="N18" s="97">
        <v>107263.57</v>
      </c>
      <c r="O18" s="97">
        <v>832613.45</v>
      </c>
      <c r="P18" s="98">
        <f t="shared" si="0"/>
        <v>1.300750578450498</v>
      </c>
    </row>
    <row r="19" spans="1:16" ht="12.75">
      <c r="A19" s="96">
        <v>17</v>
      </c>
      <c r="B19" s="96" t="s">
        <v>113</v>
      </c>
      <c r="C19" s="97">
        <v>50698.45</v>
      </c>
      <c r="D19" s="97">
        <v>42074.07</v>
      </c>
      <c r="E19" s="97">
        <v>53265.6</v>
      </c>
      <c r="F19" s="97">
        <v>63955.28</v>
      </c>
      <c r="G19" s="97">
        <v>45729.89</v>
      </c>
      <c r="H19" s="97">
        <v>71786.13</v>
      </c>
      <c r="I19" s="97">
        <v>58936.1</v>
      </c>
      <c r="J19" s="97">
        <v>60135.33</v>
      </c>
      <c r="K19" s="97">
        <v>79234.89</v>
      </c>
      <c r="L19" s="97">
        <v>105824.54</v>
      </c>
      <c r="M19" s="97">
        <v>100458.18</v>
      </c>
      <c r="N19" s="97">
        <v>80140.32</v>
      </c>
      <c r="O19" s="97">
        <v>812238.78</v>
      </c>
      <c r="P19" s="98">
        <f t="shared" si="0"/>
        <v>1.268920244952717</v>
      </c>
    </row>
    <row r="20" spans="1:16" ht="12.75">
      <c r="A20" s="96">
        <v>18</v>
      </c>
      <c r="B20" s="96" t="s">
        <v>109</v>
      </c>
      <c r="C20" s="97">
        <v>89942.24</v>
      </c>
      <c r="D20" s="97">
        <v>33866.13</v>
      </c>
      <c r="E20" s="97">
        <v>47399.81</v>
      </c>
      <c r="F20" s="97">
        <v>86511.08</v>
      </c>
      <c r="G20" s="97">
        <v>53439.78</v>
      </c>
      <c r="H20" s="97">
        <v>63405.17</v>
      </c>
      <c r="I20" s="97">
        <v>54234.61</v>
      </c>
      <c r="J20" s="97">
        <v>60194.92</v>
      </c>
      <c r="K20" s="97">
        <v>70085.9</v>
      </c>
      <c r="L20" s="97">
        <v>76751.67</v>
      </c>
      <c r="M20" s="97">
        <v>59737.49</v>
      </c>
      <c r="N20" s="97">
        <v>93953.45</v>
      </c>
      <c r="O20" s="97">
        <v>789522.25</v>
      </c>
      <c r="P20" s="98">
        <f t="shared" si="0"/>
        <v>1.2334313400618724</v>
      </c>
    </row>
    <row r="21" spans="1:16" ht="12.75">
      <c r="A21" s="96">
        <v>19</v>
      </c>
      <c r="B21" s="96" t="s">
        <v>112</v>
      </c>
      <c r="C21" s="97">
        <v>70174.48</v>
      </c>
      <c r="D21" s="97">
        <v>42051.93</v>
      </c>
      <c r="E21" s="97">
        <v>54356.65</v>
      </c>
      <c r="F21" s="97">
        <v>58252.72</v>
      </c>
      <c r="G21" s="97">
        <v>58472.99</v>
      </c>
      <c r="H21" s="97">
        <v>59013</v>
      </c>
      <c r="I21" s="97">
        <v>62739.3</v>
      </c>
      <c r="J21" s="97">
        <v>51165.41</v>
      </c>
      <c r="K21" s="97">
        <v>67109.74</v>
      </c>
      <c r="L21" s="97">
        <v>67475.31</v>
      </c>
      <c r="M21" s="97">
        <v>65191.41</v>
      </c>
      <c r="N21" s="97">
        <v>57130.37</v>
      </c>
      <c r="O21" s="97">
        <v>713133.31</v>
      </c>
      <c r="P21" s="98">
        <f t="shared" si="0"/>
        <v>1.114092698712492</v>
      </c>
    </row>
    <row r="22" spans="1:16" ht="12.75">
      <c r="A22" s="96">
        <v>20</v>
      </c>
      <c r="B22" s="96" t="s">
        <v>114</v>
      </c>
      <c r="C22" s="97">
        <v>53919.28</v>
      </c>
      <c r="D22" s="97">
        <v>43962</v>
      </c>
      <c r="E22" s="97">
        <v>59165.12</v>
      </c>
      <c r="F22" s="97">
        <v>55185.69</v>
      </c>
      <c r="G22" s="97">
        <v>38004.05</v>
      </c>
      <c r="H22" s="97">
        <v>50037.93</v>
      </c>
      <c r="I22" s="97">
        <v>57038.92</v>
      </c>
      <c r="J22" s="97">
        <v>52416.72</v>
      </c>
      <c r="K22" s="97">
        <v>50447.24</v>
      </c>
      <c r="L22" s="97">
        <v>53287.55</v>
      </c>
      <c r="M22" s="97">
        <v>54255.17</v>
      </c>
      <c r="N22" s="97">
        <v>76788.67</v>
      </c>
      <c r="O22" s="97">
        <v>644508.34</v>
      </c>
      <c r="P22" s="98">
        <f t="shared" si="0"/>
        <v>1.0068833215115252</v>
      </c>
    </row>
    <row r="23" spans="3:16" ht="12.75">
      <c r="C23" s="85"/>
      <c r="D23" s="85"/>
      <c r="E23" s="85"/>
      <c r="F23" s="85"/>
      <c r="G23" s="85"/>
      <c r="H23" s="85"/>
      <c r="M23" s="101" t="s">
        <v>117</v>
      </c>
      <c r="N23" s="102"/>
      <c r="O23" s="103">
        <f>SUM(O3:O22)</f>
        <v>47005560.42</v>
      </c>
      <c r="P23" s="104">
        <f t="shared" si="0"/>
        <v>73.434448971134</v>
      </c>
    </row>
    <row r="24" spans="13:16" ht="13.5" customHeight="1">
      <c r="M24" s="105" t="s">
        <v>118</v>
      </c>
      <c r="N24" s="106"/>
      <c r="O24" s="107">
        <v>64010231</v>
      </c>
      <c r="P24" s="97">
        <f t="shared" si="0"/>
        <v>100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1">
      <selection activeCell="M29" sqref="M29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27" t="s">
        <v>64</v>
      </c>
      <c r="K11" s="128"/>
    </row>
    <row r="12" spans="10:11" ht="12.75">
      <c r="J12" s="125">
        <v>2003</v>
      </c>
      <c r="K12" s="126">
        <v>2004</v>
      </c>
    </row>
    <row r="13" spans="10:11" ht="12.75">
      <c r="J13" s="125"/>
      <c r="K13" s="126"/>
    </row>
    <row r="14" spans="10:11" ht="12.75">
      <c r="J14" s="130">
        <f>'sektör bazında '!O28</f>
        <v>3661104</v>
      </c>
      <c r="K14" s="130">
        <f>'sektör bazında '!O29</f>
        <v>4565602</v>
      </c>
    </row>
    <row r="15" spans="10:11" ht="13.5" thickBot="1">
      <c r="J15" s="131"/>
      <c r="K15" s="131"/>
    </row>
    <row r="16" ht="3.75" customHeight="1"/>
    <row r="23" ht="12.75">
      <c r="A23" t="s">
        <v>83</v>
      </c>
    </row>
    <row r="28" ht="13.5" thickBot="1"/>
    <row r="29" spans="10:11" ht="12.75">
      <c r="J29" s="127" t="s">
        <v>65</v>
      </c>
      <c r="K29" s="128"/>
    </row>
    <row r="30" spans="10:11" ht="12.75">
      <c r="J30" s="125">
        <v>2003</v>
      </c>
      <c r="K30" s="126">
        <v>2004</v>
      </c>
    </row>
    <row r="31" spans="10:11" ht="12.75">
      <c r="J31" s="125"/>
      <c r="K31" s="126"/>
    </row>
    <row r="32" spans="10:11" ht="12.75">
      <c r="J32" s="130">
        <f>'sektör bazında '!O30</f>
        <v>1016419</v>
      </c>
      <c r="K32" s="130">
        <f>'sektör bazında '!O31</f>
        <v>1014551</v>
      </c>
    </row>
    <row r="33" spans="10:11" ht="13.5" thickBot="1">
      <c r="J33" s="131"/>
      <c r="K33" s="131"/>
    </row>
    <row r="37" ht="3.75" customHeight="1"/>
    <row r="43" ht="13.5" thickBot="1"/>
    <row r="44" spans="1:11" ht="12.75">
      <c r="A44" s="14"/>
      <c r="J44" s="127" t="s">
        <v>66</v>
      </c>
      <c r="K44" s="128"/>
    </row>
    <row r="45" spans="10:11" ht="12.75">
      <c r="J45" s="125">
        <v>2003</v>
      </c>
      <c r="K45" s="126">
        <v>2004</v>
      </c>
    </row>
    <row r="46" spans="10:11" ht="12.75">
      <c r="J46" s="125"/>
      <c r="K46" s="126"/>
    </row>
    <row r="47" spans="10:11" ht="12.75">
      <c r="J47" s="130">
        <f>'sektör bazında '!O32</f>
        <v>384434</v>
      </c>
      <c r="K47" s="130">
        <f>'sektör bazında '!O33</f>
        <v>520369</v>
      </c>
    </row>
    <row r="48" spans="10:11" ht="13.5" thickBot="1">
      <c r="J48" s="131"/>
      <c r="K48" s="131"/>
    </row>
    <row r="60" ht="13.5" thickBot="1"/>
    <row r="61" spans="10:11" ht="12.75">
      <c r="J61" s="127" t="s">
        <v>67</v>
      </c>
      <c r="K61" s="128"/>
    </row>
    <row r="62" spans="10:11" ht="12.75">
      <c r="J62" s="125">
        <v>2003</v>
      </c>
      <c r="K62" s="126">
        <v>2004</v>
      </c>
    </row>
    <row r="63" spans="10:11" ht="12.75">
      <c r="J63" s="125"/>
      <c r="K63" s="126"/>
    </row>
    <row r="64" spans="10:11" ht="12.75">
      <c r="J64" s="130">
        <f>'sektör bazında '!O36</f>
        <v>11516424</v>
      </c>
      <c r="K64" s="130">
        <f>'sektör bazında '!O37</f>
        <v>13097851</v>
      </c>
    </row>
    <row r="65" spans="10:11" ht="13.5" thickBot="1">
      <c r="J65" s="131"/>
      <c r="K65" s="131"/>
    </row>
  </sheetData>
  <mergeCells count="20">
    <mergeCell ref="J64:J65"/>
    <mergeCell ref="K64:K65"/>
    <mergeCell ref="J62:J63"/>
    <mergeCell ref="K62:K63"/>
    <mergeCell ref="J44:K44"/>
    <mergeCell ref="J61:K61"/>
    <mergeCell ref="J45:J46"/>
    <mergeCell ref="K45:K46"/>
    <mergeCell ref="K47:K48"/>
    <mergeCell ref="J47:J48"/>
    <mergeCell ref="J29:K29"/>
    <mergeCell ref="J30:J31"/>
    <mergeCell ref="K30:K31"/>
    <mergeCell ref="J32:J33"/>
    <mergeCell ref="K32:K33"/>
    <mergeCell ref="J11:K11"/>
    <mergeCell ref="J12:J13"/>
    <mergeCell ref="K12:K13"/>
    <mergeCell ref="K14:K15"/>
    <mergeCell ref="J14:J15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27" t="s">
        <v>48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'!O34</f>
        <v>3572072</v>
      </c>
      <c r="J15" s="130">
        <f>'sektör bazında '!O35</f>
        <v>5007137</v>
      </c>
    </row>
    <row r="16" spans="9:10" ht="13.5" thickBot="1">
      <c r="I16" s="131"/>
      <c r="J16" s="131"/>
    </row>
    <row r="27" ht="13.5" thickBot="1"/>
    <row r="28" spans="9:10" ht="12.75">
      <c r="I28" s="127" t="s">
        <v>49</v>
      </c>
      <c r="J28" s="128"/>
    </row>
    <row r="29" spans="9:10" ht="12.75">
      <c r="I29" s="125">
        <v>2003</v>
      </c>
      <c r="J29" s="126">
        <v>2004</v>
      </c>
    </row>
    <row r="30" spans="9:10" ht="12.75">
      <c r="I30" s="125"/>
      <c r="J30" s="126"/>
    </row>
    <row r="31" spans="9:10" ht="12.75">
      <c r="I31" s="130">
        <f>'sektör bazında '!O6</f>
        <v>1521816</v>
      </c>
      <c r="J31" s="130">
        <f>'sektör bazında '!O7</f>
        <v>1699455</v>
      </c>
    </row>
    <row r="32" spans="9:10" ht="13.5" thickBot="1">
      <c r="I32" s="131"/>
      <c r="J32" s="131"/>
    </row>
    <row r="43" ht="13.5" thickBot="1"/>
    <row r="44" spans="9:10" ht="12.75">
      <c r="I44" s="127" t="s">
        <v>50</v>
      </c>
      <c r="J44" s="128"/>
    </row>
    <row r="45" spans="1:10" ht="12.75">
      <c r="A45" s="14"/>
      <c r="I45" s="125">
        <v>2003</v>
      </c>
      <c r="J45" s="126">
        <v>2004</v>
      </c>
    </row>
    <row r="46" spans="9:10" ht="12.75">
      <c r="I46" s="125"/>
      <c r="J46" s="126"/>
    </row>
    <row r="47" spans="9:10" ht="12.75">
      <c r="I47" s="130">
        <f>'sektör bazında '!O8</f>
        <v>696048</v>
      </c>
      <c r="J47" s="130">
        <f>'sektör bazında '!O10</f>
        <v>643449</v>
      </c>
    </row>
    <row r="48" spans="9:10" ht="13.5" thickBot="1">
      <c r="I48" s="131"/>
      <c r="J48" s="131"/>
    </row>
    <row r="58" ht="13.5" thickBot="1"/>
    <row r="59" spans="9:10" ht="12.75">
      <c r="I59" s="127" t="s">
        <v>51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'!O9</f>
        <v>804205</v>
      </c>
      <c r="J62" s="130">
        <f>'sektör bazında '!O11</f>
        <v>784481</v>
      </c>
    </row>
    <row r="63" spans="9:10" ht="13.5" thickBot="1">
      <c r="I63" s="131"/>
      <c r="J63" s="131"/>
    </row>
  </sheetData>
  <mergeCells count="20"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  <mergeCell ref="I59:J59"/>
    <mergeCell ref="J47:J48"/>
    <mergeCell ref="I60:I61"/>
    <mergeCell ref="J60:J61"/>
    <mergeCell ref="I47:I48"/>
    <mergeCell ref="J15:J16"/>
    <mergeCell ref="I45:I46"/>
    <mergeCell ref="J45:J46"/>
    <mergeCell ref="J31:J32"/>
    <mergeCell ref="J29:J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1">
      <selection activeCell="L20" sqref="L20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27" t="s">
        <v>52</v>
      </c>
      <c r="J12" s="128"/>
    </row>
    <row r="13" spans="9:10" ht="12.75">
      <c r="I13" s="125">
        <v>2003</v>
      </c>
      <c r="J13" s="126">
        <v>2004</v>
      </c>
    </row>
    <row r="14" spans="9:10" ht="12.75">
      <c r="I14" s="125"/>
      <c r="J14" s="126"/>
    </row>
    <row r="15" spans="9:10" ht="12.75">
      <c r="I15" s="130">
        <f>'sektör bazında '!O38</f>
        <v>7251259</v>
      </c>
      <c r="J15" s="130">
        <f>'sektör bazında '!O39</f>
        <v>10812028</v>
      </c>
    </row>
    <row r="16" spans="9:10" ht="13.5" thickBot="1">
      <c r="I16" s="131"/>
      <c r="J16" s="131"/>
    </row>
    <row r="26" ht="13.5" thickBot="1"/>
    <row r="27" spans="9:10" ht="12.75">
      <c r="I27" s="127" t="s">
        <v>53</v>
      </c>
      <c r="J27" s="128"/>
    </row>
    <row r="28" spans="9:10" ht="12.75">
      <c r="I28" s="125">
        <v>2003</v>
      </c>
      <c r="J28" s="126">
        <v>2004</v>
      </c>
    </row>
    <row r="29" spans="9:10" ht="12.75">
      <c r="I29" s="125"/>
      <c r="J29" s="126"/>
    </row>
    <row r="30" spans="9:10" ht="12.75">
      <c r="I30" s="130">
        <f>'sektör bazında '!O40</f>
        <v>4368463</v>
      </c>
      <c r="J30" s="130">
        <f>'sektör bazında '!O41</f>
        <v>6087487</v>
      </c>
    </row>
    <row r="31" spans="9:10" ht="13.5" thickBot="1">
      <c r="I31" s="131"/>
      <c r="J31" s="131"/>
    </row>
    <row r="42" ht="13.5" thickBot="1"/>
    <row r="43" spans="9:10" ht="12.75">
      <c r="I43" s="127" t="s">
        <v>54</v>
      </c>
      <c r="J43" s="128"/>
    </row>
    <row r="44" spans="9:10" ht="12.75">
      <c r="I44" s="125">
        <v>2003</v>
      </c>
      <c r="J44" s="126">
        <v>2004</v>
      </c>
    </row>
    <row r="45" spans="1:10" ht="12.75">
      <c r="A45" s="14"/>
      <c r="I45" s="125"/>
      <c r="J45" s="126"/>
    </row>
    <row r="46" spans="9:10" ht="12.75">
      <c r="I46" s="130">
        <f>'sektör bazında '!O44</f>
        <v>5388946</v>
      </c>
      <c r="J46" s="130">
        <f>'sektör bazında '!O45</f>
        <v>9219815</v>
      </c>
    </row>
    <row r="47" spans="9:10" ht="13.5" thickBot="1">
      <c r="I47" s="131"/>
      <c r="J47" s="131"/>
    </row>
    <row r="58" ht="13.5" thickBot="1"/>
    <row r="59" spans="9:10" ht="12.75">
      <c r="I59" s="127" t="s">
        <v>55</v>
      </c>
      <c r="J59" s="128"/>
    </row>
    <row r="60" spans="9:10" ht="12.75">
      <c r="I60" s="125">
        <v>2003</v>
      </c>
      <c r="J60" s="126">
        <v>2004</v>
      </c>
    </row>
    <row r="61" spans="9:10" ht="12.75">
      <c r="I61" s="125"/>
      <c r="J61" s="126"/>
    </row>
    <row r="62" spans="9:10" ht="12.75">
      <c r="I62" s="130">
        <f>'sektör bazında '!O46</f>
        <v>1393999</v>
      </c>
      <c r="J62" s="130">
        <f>'sektör bazında '!O47</f>
        <v>1712956</v>
      </c>
    </row>
    <row r="63" spans="9:10" ht="13.5" thickBot="1">
      <c r="I63" s="131"/>
      <c r="J63" s="131"/>
    </row>
  </sheetData>
  <mergeCells count="20">
    <mergeCell ref="I59:J59"/>
    <mergeCell ref="I60:I61"/>
    <mergeCell ref="J60:J61"/>
    <mergeCell ref="I62:I63"/>
    <mergeCell ref="J62:J63"/>
    <mergeCell ref="I27:J27"/>
    <mergeCell ref="I28:I29"/>
    <mergeCell ref="J28:J29"/>
    <mergeCell ref="I30:I31"/>
    <mergeCell ref="J30:J31"/>
    <mergeCell ref="I43:J43"/>
    <mergeCell ref="I44:I45"/>
    <mergeCell ref="J44:J45"/>
    <mergeCell ref="I46:I47"/>
    <mergeCell ref="J46:J47"/>
    <mergeCell ref="I12:J12"/>
    <mergeCell ref="I13:I14"/>
    <mergeCell ref="J13:J14"/>
    <mergeCell ref="I15:I16"/>
    <mergeCell ref="J15:J1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64"/>
  <sheetViews>
    <sheetView workbookViewId="0" topLeftCell="A1">
      <selection activeCell="K27" sqref="K27"/>
    </sheetView>
  </sheetViews>
  <sheetFormatPr defaultColWidth="9.140625" defaultRowHeight="12.75"/>
  <cols>
    <col min="4" max="4" width="17.421875" style="0" customWidth="1"/>
  </cols>
  <sheetData>
    <row r="7" ht="13.5" thickBot="1"/>
    <row r="8" spans="8:9" ht="12.75">
      <c r="H8" s="127" t="s">
        <v>56</v>
      </c>
      <c r="I8" s="128"/>
    </row>
    <row r="9" spans="8:9" ht="12.75">
      <c r="H9" s="125">
        <v>2003</v>
      </c>
      <c r="I9" s="126">
        <v>2004</v>
      </c>
    </row>
    <row r="10" spans="8:9" ht="12.75">
      <c r="H10" s="125"/>
      <c r="I10" s="126"/>
    </row>
    <row r="11" spans="8:9" ht="12.75">
      <c r="H11" s="130">
        <f>'sektör bazında '!O12</f>
        <v>492603</v>
      </c>
      <c r="I11" s="130">
        <f>'sektör bazında '!O13</f>
        <v>613210</v>
      </c>
    </row>
    <row r="12" spans="8:9" ht="13.5" thickBot="1">
      <c r="H12" s="131"/>
      <c r="I12" s="131"/>
    </row>
    <row r="20" ht="13.5" thickBot="1"/>
    <row r="21" spans="8:9" ht="12.75">
      <c r="H21" s="127" t="s">
        <v>57</v>
      </c>
      <c r="I21" s="128"/>
    </row>
    <row r="22" spans="8:9" ht="12.75">
      <c r="H22" s="125">
        <v>2003</v>
      </c>
      <c r="I22" s="126">
        <v>2004</v>
      </c>
    </row>
    <row r="23" spans="8:9" ht="12.75">
      <c r="H23" s="125"/>
      <c r="I23" s="126"/>
    </row>
    <row r="24" spans="8:9" ht="12.75">
      <c r="H24" s="130">
        <f>'sektör bazında '!O14</f>
        <v>659113</v>
      </c>
      <c r="I24" s="130">
        <f>'sektör bazında '!O15</f>
        <v>1222494</v>
      </c>
    </row>
    <row r="25" spans="8:9" ht="13.5" thickBot="1">
      <c r="H25" s="131"/>
      <c r="I25" s="131"/>
    </row>
    <row r="33" ht="13.5" thickBot="1"/>
    <row r="34" spans="8:9" ht="12.75">
      <c r="H34" s="127" t="s">
        <v>58</v>
      </c>
      <c r="I34" s="128"/>
    </row>
    <row r="35" spans="8:9" ht="12.75">
      <c r="H35" s="125">
        <v>2003</v>
      </c>
      <c r="I35" s="126">
        <v>2004</v>
      </c>
    </row>
    <row r="36" spans="8:9" ht="12.75">
      <c r="H36" s="125"/>
      <c r="I36" s="126"/>
    </row>
    <row r="37" spans="8:9" ht="12.75">
      <c r="H37" s="130">
        <f>'sektör bazında '!O16</f>
        <v>169878</v>
      </c>
      <c r="I37" s="130">
        <f>'sektör bazında '!O17</f>
        <v>135725</v>
      </c>
    </row>
    <row r="38" spans="8:9" ht="13.5" thickBot="1">
      <c r="H38" s="131"/>
      <c r="I38" s="131"/>
    </row>
    <row r="42" ht="12.75">
      <c r="A42" s="14"/>
    </row>
    <row r="46" ht="13.5" thickBot="1"/>
    <row r="47" spans="8:9" ht="12.75">
      <c r="H47" s="127" t="s">
        <v>59</v>
      </c>
      <c r="I47" s="128"/>
    </row>
    <row r="48" spans="8:9" ht="12.75">
      <c r="H48" s="125">
        <v>2003</v>
      </c>
      <c r="I48" s="126">
        <v>2004</v>
      </c>
    </row>
    <row r="49" spans="8:9" ht="12.75">
      <c r="H49" s="125"/>
      <c r="I49" s="126"/>
    </row>
    <row r="50" spans="8:9" ht="12.75">
      <c r="H50" s="130">
        <f>'sektör bazında '!O18</f>
        <v>420273</v>
      </c>
      <c r="I50" s="130">
        <f>'sektör bazında '!O19</f>
        <v>470537</v>
      </c>
    </row>
    <row r="51" spans="8:9" ht="13.5" thickBot="1">
      <c r="H51" s="131"/>
      <c r="I51" s="131"/>
    </row>
    <row r="59" ht="13.5" thickBot="1"/>
    <row r="60" spans="8:9" ht="12.75">
      <c r="H60" s="127" t="s">
        <v>90</v>
      </c>
      <c r="I60" s="128"/>
    </row>
    <row r="61" spans="8:9" ht="12.75">
      <c r="H61" s="125">
        <v>2003</v>
      </c>
      <c r="I61" s="126">
        <v>2004</v>
      </c>
    </row>
    <row r="62" spans="8:9" ht="12.75">
      <c r="H62" s="125"/>
      <c r="I62" s="126"/>
    </row>
    <row r="63" spans="8:9" ht="12.75">
      <c r="H63" s="130">
        <f>'sektör bazında '!O48</f>
        <v>787836</v>
      </c>
      <c r="I63" s="130">
        <f>'sektör bazında '!O49</f>
        <v>929170</v>
      </c>
    </row>
    <row r="64" spans="8:9" ht="13.5" thickBot="1">
      <c r="H64" s="131"/>
      <c r="I64" s="131"/>
    </row>
  </sheetData>
  <mergeCells count="25">
    <mergeCell ref="H47:I47"/>
    <mergeCell ref="H48:H49"/>
    <mergeCell ref="I48:I49"/>
    <mergeCell ref="H50:H51"/>
    <mergeCell ref="I50:I51"/>
    <mergeCell ref="H21:I21"/>
    <mergeCell ref="H22:H23"/>
    <mergeCell ref="I22:I23"/>
    <mergeCell ref="H24:H25"/>
    <mergeCell ref="I24:I25"/>
    <mergeCell ref="H34:I34"/>
    <mergeCell ref="H35:H36"/>
    <mergeCell ref="I35:I36"/>
    <mergeCell ref="H37:H38"/>
    <mergeCell ref="I37:I38"/>
    <mergeCell ref="H8:I8"/>
    <mergeCell ref="H9:H10"/>
    <mergeCell ref="I9:I10"/>
    <mergeCell ref="H11:H12"/>
    <mergeCell ref="I11:I12"/>
    <mergeCell ref="H60:I60"/>
    <mergeCell ref="H61:H62"/>
    <mergeCell ref="I61:I62"/>
    <mergeCell ref="H63:H64"/>
    <mergeCell ref="I63:I64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2005-01-03T12:24:58Z</cp:lastPrinted>
  <dcterms:created xsi:type="dcterms:W3CDTF">2002-11-01T09:35:27Z</dcterms:created>
  <dcterms:modified xsi:type="dcterms:W3CDTF">2005-05-30T10:48:45Z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