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ektor " sheetId="1" r:id="rId1"/>
    <sheet name="GENEL" sheetId="2" r:id="rId2"/>
    <sheet name="SIRALI GENEL" sheetId="3" r:id="rId3"/>
    <sheet name="SEKT1" sheetId="4" r:id="rId4"/>
    <sheet name="SEKT2" sheetId="5" r:id="rId5"/>
    <sheet name="SEKT3" sheetId="6" r:id="rId6"/>
    <sheet name="SEKT4" sheetId="7" r:id="rId7"/>
    <sheet name="sekt5" sheetId="8" r:id="rId8"/>
    <sheet name="Toplam İhracat  bar gra" sheetId="9" r:id="rId9"/>
  </sheets>
  <externalReferences>
    <externalReference r:id="rId12"/>
    <externalReference r:id="rId13"/>
  </externalReferences>
  <definedNames>
    <definedName name="_xlnm.Print_Area" localSheetId="1">'GENEL'!$A$1:$I$22</definedName>
    <definedName name="_xlnm.Print_Area" localSheetId="0">'sektor '!$A$1:$I$42</definedName>
    <definedName name="_xlnm.Print_Area" localSheetId="2">'SIRALI GENEL'!$A$1:$I$22</definedName>
  </definedNames>
  <calcPr fullCalcOnLoad="1"/>
</workbook>
</file>

<file path=xl/sharedStrings.xml><?xml version="1.0" encoding="utf-8"?>
<sst xmlns="http://schemas.openxmlformats.org/spreadsheetml/2006/main" count="112" uniqueCount="83">
  <si>
    <t xml:space="preserve">SEKTÖREL BAZDA İHRACAT KAYIT RAKAMLARI -1000 $   </t>
  </si>
  <si>
    <t>ARALIK</t>
  </si>
  <si>
    <t>OCAK-ARALIK</t>
  </si>
  <si>
    <t>SEKTÖRLER</t>
  </si>
  <si>
    <t>Değişim    (01/02) %</t>
  </si>
  <si>
    <t xml:space="preserve"> Pay(02)  (%)</t>
  </si>
  <si>
    <t>I. TARIM</t>
  </si>
  <si>
    <t xml:space="preserve">   A. BİTKİSEL ÜRÜNLER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</si>
  <si>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</si>
  <si>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</si>
  <si>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</si>
  <si>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</si>
  <si>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</si>
  <si>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</si>
  <si>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</si>
  <si>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</si>
  <si>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B. HAYVANSAL ÜRÜNLER</t>
  </si>
  <si>
    <t xml:space="preserve">     Canlı Hayvan, Su Ürünleri ve Mamulleri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</si>
  <si>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</si>
  <si>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</si>
  <si>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</si>
  <si>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</si>
  <si>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</si>
  <si>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</si>
  <si>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</si>
  <si>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İŞLENMİŞ PETROL ÜRÜNLERİ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</si>
  <si>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</si>
  <si>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</si>
  <si>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</si>
  <si>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Taşıt Araçları ve Yan Sanayi</t>
  </si>
  <si>
    <t xml:space="preserve">     Elektrik - Elektronik </t>
  </si>
  <si>
    <t xml:space="preserve">     Makine ve Aksamları</t>
  </si>
  <si>
    <t xml:space="preserve">     Demir ve Demir Dışı Metaller</t>
  </si>
  <si>
    <t xml:space="preserve">     Çimento ve Toprak Ürünleri</t>
  </si>
  <si>
    <t xml:space="preserve">     Diğer Sanayi Ürünleri</t>
  </si>
  <si>
    <t>III. MADENCİLİK</t>
  </si>
  <si>
    <t xml:space="preserve">     Maden ve Metaller</t>
  </si>
  <si>
    <t>T O P L A M</t>
  </si>
  <si>
    <t>NOT:RAKAMLAR KAYNAK GÖSTERİLMEDEN KULLANILAMAZ.</t>
  </si>
  <si>
    <t>İHRACATÇI  BİRLİKLERİ  İHRACAT  KAYIT  RAKAMLARI -1000 $   (GENEL  SEKRETERLİKLER  BAZINDA)</t>
  </si>
  <si>
    <t>İHRACATÇI  BİRLİKLERİ   GENEL SEKRETERLİKLERİ</t>
  </si>
  <si>
    <t>Değişim    (01/02)
%</t>
  </si>
  <si>
    <t>İstanbul Tekstil ve Konfeksiyon İhr. Birl.Gen.Sek.</t>
  </si>
  <si>
    <t>Ege İhracatçı Birlikleri Genel Sekreterliği</t>
  </si>
  <si>
    <t>Akdeniz İhracatçı Birlikleri Genel Sekreterliği</t>
  </si>
  <si>
    <t>Uludağ İhracatçı Birlikleri Genel Sekreterliği</t>
  </si>
  <si>
    <t>Antalya İhracatçı Birlikleri Genel Sekreterliği</t>
  </si>
  <si>
    <t>Güneydoğu Anadolu İhracatçı Birlikleri Genel Sek.</t>
  </si>
  <si>
    <t>Denizli Tekstil ve Konfeksiyon İhracatçı Birl Gen. Sek.</t>
  </si>
  <si>
    <t>Karadeniz  İhracatçı Birlikleri Genel Sekreterliği</t>
  </si>
  <si>
    <t>Orta Anadolu İhracatçı Birlikleri Genel Sekreterliği</t>
  </si>
  <si>
    <t>Doğu Anadolu İhracatçı Birlikleri Genel Sekreterliği</t>
  </si>
  <si>
    <t>İstanbul İhracatçı Birlikleri Genel Sekreterliği</t>
  </si>
  <si>
    <t>İstanbul Maden ve Metaller İhracatçı  Birl. Gen. Sek.</t>
  </si>
  <si>
    <t>Doğu Karadeniz Hububat Bakliyat Yağlı Tohumlar ve  Mamülleri İhracatçı Birlikleri Genel Sekreterliği</t>
  </si>
  <si>
    <t>TOPLAM</t>
  </si>
  <si>
    <t>TEK.VE HAM.*</t>
  </si>
  <si>
    <t>S</t>
  </si>
  <si>
    <t>DERİ VE MAM.*</t>
  </si>
  <si>
    <t>HALI*</t>
  </si>
  <si>
    <t>KONFEKSİYON*</t>
  </si>
  <si>
    <t>KİMYEVİ MAD.*</t>
  </si>
  <si>
    <t>HUBUBAT*</t>
  </si>
  <si>
    <t>YAŞ MEYVE</t>
  </si>
  <si>
    <t xml:space="preserve"> MEY.SEB.MAM.*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</si>
  <si>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</si>
  <si>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</si>
  <si>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</si>
  <si>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</si>
  <si>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</si>
  <si>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</si>
  <si>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</si>
  <si>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</si>
  <si>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</si>
  <si>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CANLI HAYVAN</t>
  </si>
  <si>
    <t>AĞAÇ ÜRÜNLERİ</t>
  </si>
  <si>
    <t>MADEN</t>
  </si>
  <si>
    <t xml:space="preserve">MAKİNE </t>
  </si>
  <si>
    <t>GENEL İHRACAT*</t>
  </si>
  <si>
    <t>SANAYİ SEKTÖRÜ*</t>
  </si>
  <si>
    <t>MADEN SEKTÖRÜ*</t>
  </si>
  <si>
    <t>TARIM SEKTÖRÜ*</t>
  </si>
  <si>
    <t>ARALIK 2002 İHRACAT RAKAMLARI</t>
  </si>
</sst>
</file>

<file path=xl/styles.xml><?xml version="1.0" encoding="utf-8"?>
<styleSheet xmlns="http://schemas.openxmlformats.org/spreadsheetml/2006/main">
  <numFmts count="5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1.5"/>
      <name val="Arial"/>
      <family val="0"/>
    </font>
    <font>
      <sz val="10.25"/>
      <name val="Arial"/>
      <family val="0"/>
    </font>
    <font>
      <sz val="9.5"/>
      <name val="Arial"/>
      <family val="0"/>
    </font>
    <font>
      <sz val="9"/>
      <name val="Arial"/>
      <family val="2"/>
    </font>
    <font>
      <sz val="10.75"/>
      <name val="Arial"/>
      <family val="0"/>
    </font>
    <font>
      <sz val="8"/>
      <name val="Arial"/>
      <family val="2"/>
    </font>
    <font>
      <b/>
      <sz val="10.5"/>
      <name val="Arial"/>
      <family val="0"/>
    </font>
    <font>
      <sz val="9.75"/>
      <name val="Arial"/>
      <family val="0"/>
    </font>
    <font>
      <sz val="8.75"/>
      <name val="Arial"/>
      <family val="0"/>
    </font>
    <font>
      <sz val="18"/>
      <name val="Arial"/>
      <family val="0"/>
    </font>
    <font>
      <b/>
      <sz val="11.25"/>
      <name val="Arial"/>
      <family val="2"/>
    </font>
    <font>
      <sz val="15.5"/>
      <name val="Arial"/>
      <family val="0"/>
    </font>
    <font>
      <sz val="14.25"/>
      <name val="Arial"/>
      <family val="0"/>
    </font>
    <font>
      <sz val="11"/>
      <name val="Arial"/>
      <family val="2"/>
    </font>
    <font>
      <sz val="14.5"/>
      <name val="Arial"/>
      <family val="0"/>
    </font>
    <font>
      <b/>
      <sz val="8"/>
      <name val="Arial"/>
      <family val="2"/>
    </font>
    <font>
      <b/>
      <sz val="10.75"/>
      <name val="Arial"/>
      <family val="0"/>
    </font>
    <font>
      <sz val="10.5"/>
      <name val="Arial"/>
      <family val="0"/>
    </font>
    <font>
      <b/>
      <sz val="9.5"/>
      <name val="Arial"/>
      <family val="2"/>
    </font>
    <font>
      <sz val="8.5"/>
      <name val="Arial"/>
      <family val="2"/>
    </font>
    <font>
      <sz val="15"/>
      <name val="Arial"/>
      <family val="0"/>
    </font>
    <font>
      <b/>
      <sz val="9"/>
      <name val="Arial"/>
      <family val="2"/>
    </font>
    <font>
      <sz val="11.5"/>
      <name val="Arial"/>
      <family val="0"/>
    </font>
    <font>
      <sz val="5.75"/>
      <name val="Arial"/>
      <family val="2"/>
    </font>
    <font>
      <sz val="17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9.25"/>
      <name val="Arial"/>
      <family val="0"/>
    </font>
    <font>
      <b/>
      <sz val="8.5"/>
      <name val="Arial"/>
      <family val="0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medium"/>
      <right style="thin"/>
      <top style="thick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/>
    </xf>
    <xf numFmtId="3" fontId="5" fillId="0" borderId="6" xfId="0" applyNumberFormat="1" applyFont="1" applyFill="1" applyBorder="1" applyAlignment="1">
      <alignment horizontal="center"/>
    </xf>
    <xf numFmtId="177" fontId="5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177" fontId="5" fillId="0" borderId="11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177" fontId="9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3" fontId="6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177" fontId="5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3" fontId="9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10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43" fontId="2" fillId="0" borderId="0" xfId="15" applyFont="1" applyFill="1" applyBorder="1" applyAlignment="1">
      <alignment/>
    </xf>
    <xf numFmtId="0" fontId="0" fillId="0" borderId="18" xfId="0" applyBorder="1" applyAlignment="1">
      <alignment wrapText="1"/>
    </xf>
    <xf numFmtId="0" fontId="12" fillId="0" borderId="19" xfId="0" applyFont="1" applyBorder="1" applyAlignment="1">
      <alignment wrapText="1"/>
    </xf>
    <xf numFmtId="0" fontId="13" fillId="0" borderId="20" xfId="0" applyFont="1" applyFill="1" applyBorder="1" applyAlignment="1">
      <alignment horizontal="center"/>
    </xf>
    <xf numFmtId="0" fontId="13" fillId="0" borderId="9" xfId="0" applyFont="1" applyBorder="1" applyAlignment="1">
      <alignment/>
    </xf>
    <xf numFmtId="3" fontId="9" fillId="2" borderId="21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172" fontId="14" fillId="0" borderId="21" xfId="15" applyNumberFormat="1" applyFont="1" applyFill="1" applyBorder="1" applyAlignment="1">
      <alignment horizontal="right"/>
    </xf>
    <xf numFmtId="172" fontId="15" fillId="0" borderId="22" xfId="0" applyNumberFormat="1" applyFont="1" applyFill="1" applyBorder="1" applyAlignment="1">
      <alignment/>
    </xf>
    <xf numFmtId="173" fontId="15" fillId="0" borderId="21" xfId="0" applyNumberFormat="1" applyFont="1" applyBorder="1" applyAlignment="1">
      <alignment/>
    </xf>
    <xf numFmtId="173" fontId="15" fillId="0" borderId="21" xfId="0" applyNumberFormat="1" applyFont="1" applyFill="1" applyBorder="1" applyAlignment="1">
      <alignment/>
    </xf>
    <xf numFmtId="3" fontId="9" fillId="2" borderId="23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0" fontId="13" fillId="0" borderId="24" xfId="0" applyFont="1" applyBorder="1" applyAlignment="1">
      <alignment/>
    </xf>
    <xf numFmtId="0" fontId="13" fillId="0" borderId="9" xfId="0" applyFont="1" applyBorder="1" applyAlignment="1">
      <alignment wrapText="1"/>
    </xf>
    <xf numFmtId="0" fontId="16" fillId="0" borderId="13" xfId="0" applyFont="1" applyBorder="1" applyAlignment="1">
      <alignment horizontal="center"/>
    </xf>
    <xf numFmtId="3" fontId="5" fillId="2" borderId="25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172" fontId="17" fillId="0" borderId="26" xfId="15" applyNumberFormat="1" applyFont="1" applyFill="1" applyBorder="1" applyAlignment="1">
      <alignment horizontal="right"/>
    </xf>
    <xf numFmtId="172" fontId="13" fillId="0" borderId="27" xfId="0" applyNumberFormat="1" applyFont="1" applyFill="1" applyBorder="1" applyAlignment="1">
      <alignment/>
    </xf>
    <xf numFmtId="43" fontId="0" fillId="0" borderId="0" xfId="15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3" fontId="19" fillId="3" borderId="10" xfId="0" applyNumberFormat="1" applyFont="1" applyFill="1" applyBorder="1" applyAlignment="1">
      <alignment horizontal="center" vertical="center"/>
    </xf>
    <xf numFmtId="3" fontId="19" fillId="3" borderId="34" xfId="0" applyNumberFormat="1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/>
    </xf>
    <xf numFmtId="0" fontId="18" fillId="3" borderId="37" xfId="0" applyFont="1" applyFill="1" applyBorder="1" applyAlignment="1">
      <alignment horizontal="center"/>
    </xf>
    <xf numFmtId="0" fontId="19" fillId="3" borderId="38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Tekstil ve Hammaddeleri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8"/>
          <c:w val="0.7925"/>
          <c:h val="0.779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bazında'!$C$28:$N$28</c:f>
              <c:numCache>
                <c:ptCount val="12"/>
                <c:pt idx="0">
                  <c:v>224500</c:v>
                </c:pt>
                <c:pt idx="1">
                  <c:v>226847</c:v>
                </c:pt>
                <c:pt idx="2">
                  <c:v>244692</c:v>
                </c:pt>
                <c:pt idx="3">
                  <c:v>249390</c:v>
                </c:pt>
                <c:pt idx="4">
                  <c:v>277643</c:v>
                </c:pt>
                <c:pt idx="5">
                  <c:v>244989</c:v>
                </c:pt>
                <c:pt idx="6">
                  <c:v>201464</c:v>
                </c:pt>
                <c:pt idx="7">
                  <c:v>230869</c:v>
                </c:pt>
                <c:pt idx="8">
                  <c:v>238628</c:v>
                </c:pt>
                <c:pt idx="9">
                  <c:v>262324</c:v>
                </c:pt>
                <c:pt idx="10">
                  <c:v>262188</c:v>
                </c:pt>
                <c:pt idx="11">
                  <c:v>202337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bazında'!$C$29:$N$29</c:f>
              <c:numCache>
                <c:ptCount val="12"/>
                <c:pt idx="0">
                  <c:v>225309</c:v>
                </c:pt>
                <c:pt idx="1">
                  <c:v>203122</c:v>
                </c:pt>
                <c:pt idx="2">
                  <c:v>254202</c:v>
                </c:pt>
                <c:pt idx="3">
                  <c:v>248101</c:v>
                </c:pt>
                <c:pt idx="4">
                  <c:v>282608</c:v>
                </c:pt>
                <c:pt idx="5">
                  <c:v>241374</c:v>
                </c:pt>
                <c:pt idx="6">
                  <c:v>236620</c:v>
                </c:pt>
                <c:pt idx="7">
                  <c:v>231980</c:v>
                </c:pt>
                <c:pt idx="8">
                  <c:v>254535</c:v>
                </c:pt>
                <c:pt idx="9">
                  <c:v>277605</c:v>
                </c:pt>
                <c:pt idx="10">
                  <c:v>297620</c:v>
                </c:pt>
                <c:pt idx="11">
                  <c:v>226395</c:v>
                </c:pt>
              </c:numCache>
            </c:numRef>
          </c:val>
          <c:smooth val="0"/>
        </c:ser>
        <c:marker val="1"/>
        <c:axId val="58907070"/>
        <c:axId val="60401583"/>
      </c:lineChart>
      <c:catAx>
        <c:axId val="5890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401583"/>
        <c:crossesAt val="150000"/>
        <c:auto val="1"/>
        <c:lblOffset val="100"/>
        <c:noMultiLvlLbl val="0"/>
      </c:catAx>
      <c:valAx>
        <c:axId val="60401583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07070"/>
        <c:crossesAt val="1"/>
        <c:crossBetween val="between"/>
        <c:dispUnits/>
        <c:majorUnit val="25000"/>
        <c:minorUnit val="5279.169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325"/>
          <c:y val="0.01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Elektrik Elektronik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375"/>
          <c:w val="0.8135"/>
          <c:h val="0.836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bazında'!$C$40:$N$40</c:f>
              <c:numCache>
                <c:ptCount val="12"/>
                <c:pt idx="0">
                  <c:v>174628</c:v>
                </c:pt>
                <c:pt idx="1">
                  <c:v>209413</c:v>
                </c:pt>
                <c:pt idx="2">
                  <c:v>199017</c:v>
                </c:pt>
                <c:pt idx="3">
                  <c:v>203397</c:v>
                </c:pt>
                <c:pt idx="4">
                  <c:v>224099</c:v>
                </c:pt>
                <c:pt idx="5">
                  <c:v>201717</c:v>
                </c:pt>
                <c:pt idx="6">
                  <c:v>183006</c:v>
                </c:pt>
                <c:pt idx="7">
                  <c:v>212444</c:v>
                </c:pt>
                <c:pt idx="8">
                  <c:v>232171</c:v>
                </c:pt>
                <c:pt idx="9">
                  <c:v>259826</c:v>
                </c:pt>
                <c:pt idx="10">
                  <c:v>263107</c:v>
                </c:pt>
                <c:pt idx="11">
                  <c:v>250805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bazında'!$C$41:$N$41</c:f>
              <c:numCache>
                <c:ptCount val="12"/>
                <c:pt idx="0">
                  <c:v>202663</c:v>
                </c:pt>
                <c:pt idx="1">
                  <c:v>210282</c:v>
                </c:pt>
                <c:pt idx="2">
                  <c:v>261237</c:v>
                </c:pt>
                <c:pt idx="3">
                  <c:v>274854</c:v>
                </c:pt>
                <c:pt idx="4">
                  <c:v>284210</c:v>
                </c:pt>
                <c:pt idx="5">
                  <c:v>235404</c:v>
                </c:pt>
                <c:pt idx="6">
                  <c:v>303605</c:v>
                </c:pt>
                <c:pt idx="7">
                  <c:v>309195</c:v>
                </c:pt>
                <c:pt idx="8">
                  <c:v>338406</c:v>
                </c:pt>
                <c:pt idx="9">
                  <c:v>349748</c:v>
                </c:pt>
                <c:pt idx="10">
                  <c:v>382283</c:v>
                </c:pt>
                <c:pt idx="11">
                  <c:v>339226</c:v>
                </c:pt>
              </c:numCache>
            </c:numRef>
          </c:val>
          <c:smooth val="0"/>
        </c:ser>
        <c:marker val="1"/>
        <c:axId val="38596856"/>
        <c:axId val="11827385"/>
      </c:lineChart>
      <c:catAx>
        <c:axId val="38596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27385"/>
        <c:crosses val="autoZero"/>
        <c:auto val="1"/>
        <c:lblOffset val="100"/>
        <c:noMultiLvlLbl val="0"/>
      </c:catAx>
      <c:valAx>
        <c:axId val="11827385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596856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875"/>
          <c:y val="0.0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Demir ve Demirdışı Metaller</a:t>
            </a:r>
          </a:p>
        </c:rich>
      </c:tx>
      <c:layout>
        <c:manualLayout>
          <c:xMode val="factor"/>
          <c:yMode val="factor"/>
          <c:x val="0.0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375"/>
          <c:y val="0.109"/>
          <c:w val="0.7405"/>
          <c:h val="0.876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bazında'!$C$44:$N$44</c:f>
              <c:numCache>
                <c:ptCount val="12"/>
                <c:pt idx="0">
                  <c:v>297401</c:v>
                </c:pt>
                <c:pt idx="1">
                  <c:v>305197</c:v>
                </c:pt>
                <c:pt idx="2">
                  <c:v>307004</c:v>
                </c:pt>
                <c:pt idx="3">
                  <c:v>373144</c:v>
                </c:pt>
                <c:pt idx="4">
                  <c:v>397271</c:v>
                </c:pt>
                <c:pt idx="5">
                  <c:v>325451</c:v>
                </c:pt>
                <c:pt idx="6">
                  <c:v>298618</c:v>
                </c:pt>
                <c:pt idx="7">
                  <c:v>308080</c:v>
                </c:pt>
                <c:pt idx="8">
                  <c:v>304052</c:v>
                </c:pt>
                <c:pt idx="9">
                  <c:v>332684</c:v>
                </c:pt>
                <c:pt idx="10">
                  <c:v>334566</c:v>
                </c:pt>
                <c:pt idx="11">
                  <c:v>304656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bazında'!$C$45:$N$45</c:f>
              <c:numCache>
                <c:ptCount val="12"/>
                <c:pt idx="0">
                  <c:v>314075</c:v>
                </c:pt>
                <c:pt idx="1">
                  <c:v>248801</c:v>
                </c:pt>
                <c:pt idx="2">
                  <c:v>341818</c:v>
                </c:pt>
                <c:pt idx="3">
                  <c:v>349298</c:v>
                </c:pt>
                <c:pt idx="4">
                  <c:v>380999</c:v>
                </c:pt>
                <c:pt idx="5">
                  <c:v>325827</c:v>
                </c:pt>
                <c:pt idx="6">
                  <c:v>375316</c:v>
                </c:pt>
                <c:pt idx="7">
                  <c:v>413019</c:v>
                </c:pt>
                <c:pt idx="8">
                  <c:v>402738</c:v>
                </c:pt>
                <c:pt idx="9">
                  <c:v>504983</c:v>
                </c:pt>
                <c:pt idx="10">
                  <c:v>426150</c:v>
                </c:pt>
                <c:pt idx="11">
                  <c:v>464233</c:v>
                </c:pt>
              </c:numCache>
            </c:numRef>
          </c:val>
          <c:smooth val="0"/>
        </c:ser>
        <c:marker val="1"/>
        <c:axId val="39337602"/>
        <c:axId val="18494099"/>
      </c:lineChart>
      <c:catAx>
        <c:axId val="39337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94099"/>
        <c:crosses val="autoZero"/>
        <c:auto val="1"/>
        <c:lblOffset val="100"/>
        <c:noMultiLvlLbl val="0"/>
      </c:catAx>
      <c:valAx>
        <c:axId val="18494099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3760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Çimento ve Toprak Ürünleri</a:t>
            </a:r>
          </a:p>
        </c:rich>
      </c:tx>
      <c:layout>
        <c:manualLayout>
          <c:xMode val="factor"/>
          <c:yMode val="factor"/>
          <c:x val="-0.00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2725"/>
          <c:w val="0.796"/>
          <c:h val="0.872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bazında'!$C$46:$N$46</c:f>
              <c:numCache>
                <c:ptCount val="12"/>
                <c:pt idx="0">
                  <c:v>63427</c:v>
                </c:pt>
                <c:pt idx="1">
                  <c:v>71834</c:v>
                </c:pt>
                <c:pt idx="2">
                  <c:v>78228</c:v>
                </c:pt>
                <c:pt idx="3">
                  <c:v>89712</c:v>
                </c:pt>
                <c:pt idx="4">
                  <c:v>98469</c:v>
                </c:pt>
                <c:pt idx="5">
                  <c:v>83415</c:v>
                </c:pt>
                <c:pt idx="6">
                  <c:v>93529</c:v>
                </c:pt>
                <c:pt idx="7">
                  <c:v>89352</c:v>
                </c:pt>
                <c:pt idx="8">
                  <c:v>84180</c:v>
                </c:pt>
                <c:pt idx="9">
                  <c:v>90017</c:v>
                </c:pt>
                <c:pt idx="10">
                  <c:v>86221</c:v>
                </c:pt>
                <c:pt idx="11">
                  <c:v>81162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bazında'!$C$47:$N$47</c:f>
              <c:numCache>
                <c:ptCount val="12"/>
                <c:pt idx="0">
                  <c:v>77089</c:v>
                </c:pt>
                <c:pt idx="1">
                  <c:v>77761</c:v>
                </c:pt>
                <c:pt idx="2">
                  <c:v>101946</c:v>
                </c:pt>
                <c:pt idx="3">
                  <c:v>92164</c:v>
                </c:pt>
                <c:pt idx="4">
                  <c:v>108807</c:v>
                </c:pt>
                <c:pt idx="5">
                  <c:v>96803</c:v>
                </c:pt>
                <c:pt idx="6">
                  <c:v>110524</c:v>
                </c:pt>
                <c:pt idx="7">
                  <c:v>89068</c:v>
                </c:pt>
                <c:pt idx="8">
                  <c:v>98273</c:v>
                </c:pt>
                <c:pt idx="9">
                  <c:v>100982</c:v>
                </c:pt>
                <c:pt idx="10">
                  <c:v>99009</c:v>
                </c:pt>
                <c:pt idx="11">
                  <c:v>97244</c:v>
                </c:pt>
              </c:numCache>
            </c:numRef>
          </c:val>
          <c:smooth val="0"/>
        </c:ser>
        <c:marker val="1"/>
        <c:axId val="32229164"/>
        <c:axId val="21627021"/>
      </c:lineChart>
      <c:catAx>
        <c:axId val="3222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27021"/>
        <c:crosses val="autoZero"/>
        <c:auto val="1"/>
        <c:lblOffset val="100"/>
        <c:noMultiLvlLbl val="0"/>
      </c:catAx>
      <c:valAx>
        <c:axId val="21627021"/>
        <c:scaling>
          <c:orientation val="minMax"/>
          <c:max val="120000"/>
          <c:min val="4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2916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5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Kuru Meyve Mamulleri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bazında'!$C$12:$N$12</c:f>
              <c:numCache>
                <c:ptCount val="12"/>
                <c:pt idx="0">
                  <c:v>23838</c:v>
                </c:pt>
                <c:pt idx="1">
                  <c:v>26098</c:v>
                </c:pt>
                <c:pt idx="2">
                  <c:v>23988</c:v>
                </c:pt>
                <c:pt idx="3">
                  <c:v>25770</c:v>
                </c:pt>
                <c:pt idx="4">
                  <c:v>25093</c:v>
                </c:pt>
                <c:pt idx="5">
                  <c:v>20987</c:v>
                </c:pt>
                <c:pt idx="6">
                  <c:v>23962</c:v>
                </c:pt>
                <c:pt idx="7">
                  <c:v>30422</c:v>
                </c:pt>
                <c:pt idx="8">
                  <c:v>58554</c:v>
                </c:pt>
                <c:pt idx="9">
                  <c:v>61864</c:v>
                </c:pt>
                <c:pt idx="10">
                  <c:v>41923</c:v>
                </c:pt>
                <c:pt idx="11">
                  <c:v>24612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bazında'!$C$13:$N$13</c:f>
              <c:numCache>
                <c:ptCount val="12"/>
                <c:pt idx="0">
                  <c:v>25640</c:v>
                </c:pt>
                <c:pt idx="1">
                  <c:v>20468</c:v>
                </c:pt>
                <c:pt idx="2">
                  <c:v>21562</c:v>
                </c:pt>
                <c:pt idx="3">
                  <c:v>19938</c:v>
                </c:pt>
                <c:pt idx="4">
                  <c:v>22496</c:v>
                </c:pt>
                <c:pt idx="5">
                  <c:v>18659</c:v>
                </c:pt>
                <c:pt idx="6">
                  <c:v>22023</c:v>
                </c:pt>
                <c:pt idx="7">
                  <c:v>29729</c:v>
                </c:pt>
                <c:pt idx="8">
                  <c:v>55697</c:v>
                </c:pt>
                <c:pt idx="9">
                  <c:v>90060</c:v>
                </c:pt>
                <c:pt idx="10">
                  <c:v>63306</c:v>
                </c:pt>
                <c:pt idx="11">
                  <c:v>28272</c:v>
                </c:pt>
              </c:numCache>
            </c:numRef>
          </c:val>
          <c:smooth val="0"/>
        </c:ser>
        <c:marker val="1"/>
        <c:axId val="60425462"/>
        <c:axId val="6958247"/>
      </c:lineChart>
      <c:catAx>
        <c:axId val="6042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958247"/>
        <c:crossesAt val="17500"/>
        <c:auto val="1"/>
        <c:lblOffset val="100"/>
        <c:noMultiLvlLbl val="0"/>
      </c:catAx>
      <c:valAx>
        <c:axId val="6958247"/>
        <c:scaling>
          <c:orientation val="minMax"/>
          <c:min val="1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25462"/>
        <c:crossesAt val="1"/>
        <c:crossBetween val="between"/>
        <c:dispUnits/>
        <c:majorUnit val="10000"/>
        <c:minorUnit val="3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Fındık Mamulleri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bazında'!$C$14:$N$14</c:f>
              <c:numCache>
                <c:ptCount val="12"/>
                <c:pt idx="0">
                  <c:v>53086</c:v>
                </c:pt>
                <c:pt idx="1">
                  <c:v>51427</c:v>
                </c:pt>
                <c:pt idx="2">
                  <c:v>44769</c:v>
                </c:pt>
                <c:pt idx="3">
                  <c:v>51539</c:v>
                </c:pt>
                <c:pt idx="4">
                  <c:v>56531</c:v>
                </c:pt>
                <c:pt idx="5">
                  <c:v>47347</c:v>
                </c:pt>
                <c:pt idx="6">
                  <c:v>40537</c:v>
                </c:pt>
                <c:pt idx="7">
                  <c:v>51902</c:v>
                </c:pt>
                <c:pt idx="8">
                  <c:v>114792</c:v>
                </c:pt>
                <c:pt idx="9">
                  <c:v>107645</c:v>
                </c:pt>
                <c:pt idx="10">
                  <c:v>67604</c:v>
                </c:pt>
                <c:pt idx="11">
                  <c:v>39079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bazında'!$C$15:$N$15</c:f>
              <c:numCache>
                <c:ptCount val="12"/>
                <c:pt idx="0">
                  <c:v>37071</c:v>
                </c:pt>
                <c:pt idx="1">
                  <c:v>33743</c:v>
                </c:pt>
                <c:pt idx="2">
                  <c:v>37678</c:v>
                </c:pt>
                <c:pt idx="3">
                  <c:v>35556</c:v>
                </c:pt>
                <c:pt idx="4">
                  <c:v>39356</c:v>
                </c:pt>
                <c:pt idx="5">
                  <c:v>31479</c:v>
                </c:pt>
                <c:pt idx="6">
                  <c:v>33538</c:v>
                </c:pt>
                <c:pt idx="7">
                  <c:v>20483</c:v>
                </c:pt>
                <c:pt idx="8">
                  <c:v>118247</c:v>
                </c:pt>
                <c:pt idx="9">
                  <c:v>83550</c:v>
                </c:pt>
                <c:pt idx="10">
                  <c:v>71957</c:v>
                </c:pt>
                <c:pt idx="11">
                  <c:v>50741</c:v>
                </c:pt>
              </c:numCache>
            </c:numRef>
          </c:val>
          <c:smooth val="0"/>
        </c:ser>
        <c:marker val="1"/>
        <c:axId val="62624224"/>
        <c:axId val="26747105"/>
      </c:lineChart>
      <c:catAx>
        <c:axId val="6262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6747105"/>
        <c:crosses val="autoZero"/>
        <c:auto val="1"/>
        <c:lblOffset val="100"/>
        <c:noMultiLvlLbl val="0"/>
      </c:catAx>
      <c:valAx>
        <c:axId val="26747105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624224"/>
        <c:crossesAt val="1"/>
        <c:crossBetween val="between"/>
        <c:dispUnits/>
        <c:majorUnit val="20000"/>
        <c:min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Zeytin ve Zeytinyağı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bazında'!$C$16:$N$16</c:f>
              <c:numCache>
                <c:ptCount val="12"/>
                <c:pt idx="0">
                  <c:v>5432</c:v>
                </c:pt>
                <c:pt idx="1">
                  <c:v>4615</c:v>
                </c:pt>
                <c:pt idx="2">
                  <c:v>7664</c:v>
                </c:pt>
                <c:pt idx="3">
                  <c:v>16441</c:v>
                </c:pt>
                <c:pt idx="4">
                  <c:v>18819</c:v>
                </c:pt>
                <c:pt idx="5">
                  <c:v>10809</c:v>
                </c:pt>
                <c:pt idx="6">
                  <c:v>20156</c:v>
                </c:pt>
                <c:pt idx="7">
                  <c:v>13352</c:v>
                </c:pt>
                <c:pt idx="8">
                  <c:v>11426</c:v>
                </c:pt>
                <c:pt idx="9">
                  <c:v>14201</c:v>
                </c:pt>
                <c:pt idx="10">
                  <c:v>6216</c:v>
                </c:pt>
                <c:pt idx="11">
                  <c:v>4501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bazında'!$C$17:$N$17</c:f>
              <c:numCache>
                <c:ptCount val="12"/>
                <c:pt idx="0">
                  <c:v>1878</c:v>
                </c:pt>
                <c:pt idx="1">
                  <c:v>832</c:v>
                </c:pt>
                <c:pt idx="2">
                  <c:v>2859</c:v>
                </c:pt>
                <c:pt idx="3">
                  <c:v>3195</c:v>
                </c:pt>
                <c:pt idx="4">
                  <c:v>3733</c:v>
                </c:pt>
                <c:pt idx="5">
                  <c:v>3901</c:v>
                </c:pt>
                <c:pt idx="6">
                  <c:v>1491</c:v>
                </c:pt>
                <c:pt idx="7">
                  <c:v>4285</c:v>
                </c:pt>
                <c:pt idx="8">
                  <c:v>8642</c:v>
                </c:pt>
                <c:pt idx="9">
                  <c:v>4753</c:v>
                </c:pt>
                <c:pt idx="10">
                  <c:v>6733</c:v>
                </c:pt>
                <c:pt idx="11">
                  <c:v>7254</c:v>
                </c:pt>
              </c:numCache>
            </c:numRef>
          </c:val>
          <c:smooth val="0"/>
        </c:ser>
        <c:marker val="1"/>
        <c:axId val="39397354"/>
        <c:axId val="19031867"/>
      </c:lineChart>
      <c:catAx>
        <c:axId val="3939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31867"/>
        <c:crosses val="autoZero"/>
        <c:auto val="1"/>
        <c:lblOffset val="100"/>
        <c:noMultiLvlLbl val="0"/>
      </c:catAx>
      <c:valAx>
        <c:axId val="19031867"/>
        <c:scaling>
          <c:orientation val="minMax"/>
          <c:max val="22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97354"/>
        <c:crossesAt val="1"/>
        <c:crossBetween val="between"/>
        <c:dispUnits/>
        <c:maj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Tütün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9925"/>
          <c:w val="0.812"/>
          <c:h val="0.900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bazında'!$C$18:$N$18</c:f>
              <c:numCache>
                <c:ptCount val="12"/>
                <c:pt idx="0">
                  <c:v>62692</c:v>
                </c:pt>
                <c:pt idx="1">
                  <c:v>43728</c:v>
                </c:pt>
                <c:pt idx="2">
                  <c:v>34915</c:v>
                </c:pt>
                <c:pt idx="3">
                  <c:v>27637</c:v>
                </c:pt>
                <c:pt idx="4">
                  <c:v>17451</c:v>
                </c:pt>
                <c:pt idx="5">
                  <c:v>31081</c:v>
                </c:pt>
                <c:pt idx="6">
                  <c:v>26898</c:v>
                </c:pt>
                <c:pt idx="7">
                  <c:v>22682</c:v>
                </c:pt>
                <c:pt idx="8">
                  <c:v>28503</c:v>
                </c:pt>
                <c:pt idx="9">
                  <c:v>43407</c:v>
                </c:pt>
                <c:pt idx="10">
                  <c:v>41192</c:v>
                </c:pt>
                <c:pt idx="11">
                  <c:v>39142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bazında'!$C$19:$N$19</c:f>
              <c:numCache>
                <c:ptCount val="12"/>
                <c:pt idx="0">
                  <c:v>53335</c:v>
                </c:pt>
                <c:pt idx="1">
                  <c:v>53921</c:v>
                </c:pt>
                <c:pt idx="2">
                  <c:v>55262</c:v>
                </c:pt>
                <c:pt idx="3">
                  <c:v>37017</c:v>
                </c:pt>
                <c:pt idx="4">
                  <c:v>18178</c:v>
                </c:pt>
                <c:pt idx="5">
                  <c:v>21986</c:v>
                </c:pt>
                <c:pt idx="6">
                  <c:v>13828</c:v>
                </c:pt>
                <c:pt idx="7">
                  <c:v>13519</c:v>
                </c:pt>
                <c:pt idx="8">
                  <c:v>26766</c:v>
                </c:pt>
                <c:pt idx="9">
                  <c:v>33557</c:v>
                </c:pt>
                <c:pt idx="10">
                  <c:v>27542</c:v>
                </c:pt>
                <c:pt idx="11">
                  <c:v>24352</c:v>
                </c:pt>
              </c:numCache>
            </c:numRef>
          </c:val>
          <c:smooth val="0"/>
        </c:ser>
        <c:marker val="1"/>
        <c:axId val="37069076"/>
        <c:axId val="65186229"/>
      </c:lineChart>
      <c:catAx>
        <c:axId val="37069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186229"/>
        <c:crosses val="autoZero"/>
        <c:auto val="1"/>
        <c:lblOffset val="100"/>
        <c:noMultiLvlLbl val="0"/>
      </c:catAx>
      <c:valAx>
        <c:axId val="651862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6907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4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Kesme Çiçek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925"/>
          <c:w val="0.81275"/>
          <c:h val="0.910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bazında'!$C$20:$N$20</c:f>
              <c:numCache>
                <c:ptCount val="12"/>
                <c:pt idx="0">
                  <c:v>1196</c:v>
                </c:pt>
                <c:pt idx="1">
                  <c:v>1324</c:v>
                </c:pt>
                <c:pt idx="2">
                  <c:v>1803</c:v>
                </c:pt>
                <c:pt idx="3">
                  <c:v>1439</c:v>
                </c:pt>
                <c:pt idx="4">
                  <c:v>1755</c:v>
                </c:pt>
                <c:pt idx="5">
                  <c:v>1114</c:v>
                </c:pt>
                <c:pt idx="6">
                  <c:v>2040</c:v>
                </c:pt>
                <c:pt idx="7">
                  <c:v>1133</c:v>
                </c:pt>
                <c:pt idx="8">
                  <c:v>600</c:v>
                </c:pt>
                <c:pt idx="9">
                  <c:v>579</c:v>
                </c:pt>
                <c:pt idx="10">
                  <c:v>1226</c:v>
                </c:pt>
                <c:pt idx="11">
                  <c:v>1083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bazında'!$C$21:$N$21</c:f>
              <c:numCache>
                <c:ptCount val="12"/>
                <c:pt idx="0">
                  <c:v>1040</c:v>
                </c:pt>
                <c:pt idx="1">
                  <c:v>1538</c:v>
                </c:pt>
                <c:pt idx="2">
                  <c:v>2040</c:v>
                </c:pt>
                <c:pt idx="3">
                  <c:v>1471</c:v>
                </c:pt>
                <c:pt idx="4">
                  <c:v>1723</c:v>
                </c:pt>
                <c:pt idx="5">
                  <c:v>1140</c:v>
                </c:pt>
                <c:pt idx="6">
                  <c:v>2670</c:v>
                </c:pt>
                <c:pt idx="7">
                  <c:v>1498</c:v>
                </c:pt>
                <c:pt idx="8">
                  <c:v>1208</c:v>
                </c:pt>
                <c:pt idx="9">
                  <c:v>1874</c:v>
                </c:pt>
                <c:pt idx="10">
                  <c:v>2704</c:v>
                </c:pt>
                <c:pt idx="11">
                  <c:v>2015</c:v>
                </c:pt>
              </c:numCache>
            </c:numRef>
          </c:val>
          <c:smooth val="0"/>
        </c:ser>
        <c:marker val="1"/>
        <c:axId val="49805150"/>
        <c:axId val="45593167"/>
      </c:lineChart>
      <c:catAx>
        <c:axId val="49805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5593167"/>
        <c:crosses val="autoZero"/>
        <c:auto val="1"/>
        <c:lblOffset val="100"/>
        <c:noMultiLvlLbl val="0"/>
      </c:catAx>
      <c:valAx>
        <c:axId val="45593167"/>
        <c:scaling>
          <c:orientation val="minMax"/>
          <c:min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9805150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4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Canlı Hayvan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0425"/>
          <c:w val="0.83075"/>
          <c:h val="0.795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bazında'!$C$22:$N$22</c:f>
              <c:numCache>
                <c:ptCount val="12"/>
                <c:pt idx="0">
                  <c:v>13950</c:v>
                </c:pt>
                <c:pt idx="1">
                  <c:v>17034</c:v>
                </c:pt>
                <c:pt idx="2">
                  <c:v>13592</c:v>
                </c:pt>
                <c:pt idx="3">
                  <c:v>16893</c:v>
                </c:pt>
                <c:pt idx="4">
                  <c:v>15333</c:v>
                </c:pt>
                <c:pt idx="5">
                  <c:v>16557</c:v>
                </c:pt>
                <c:pt idx="6">
                  <c:v>17198</c:v>
                </c:pt>
                <c:pt idx="7">
                  <c:v>20771</c:v>
                </c:pt>
                <c:pt idx="8">
                  <c:v>22119</c:v>
                </c:pt>
                <c:pt idx="9">
                  <c:v>25728</c:v>
                </c:pt>
                <c:pt idx="10">
                  <c:v>27077</c:v>
                </c:pt>
                <c:pt idx="11">
                  <c:v>18877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bazında'!$C$23:$N$23</c:f>
              <c:numCache>
                <c:ptCount val="12"/>
                <c:pt idx="0">
                  <c:v>15912</c:v>
                </c:pt>
                <c:pt idx="1">
                  <c:v>15556</c:v>
                </c:pt>
                <c:pt idx="2">
                  <c:v>15448</c:v>
                </c:pt>
                <c:pt idx="3">
                  <c:v>14243</c:v>
                </c:pt>
                <c:pt idx="4">
                  <c:v>16173</c:v>
                </c:pt>
                <c:pt idx="5">
                  <c:v>17415</c:v>
                </c:pt>
                <c:pt idx="6">
                  <c:v>22593</c:v>
                </c:pt>
                <c:pt idx="7">
                  <c:v>23475</c:v>
                </c:pt>
                <c:pt idx="8">
                  <c:v>27394</c:v>
                </c:pt>
                <c:pt idx="9">
                  <c:v>31561</c:v>
                </c:pt>
                <c:pt idx="10">
                  <c:v>49120</c:v>
                </c:pt>
                <c:pt idx="11">
                  <c:v>31145</c:v>
                </c:pt>
              </c:numCache>
            </c:numRef>
          </c:val>
          <c:smooth val="0"/>
        </c:ser>
        <c:marker val="1"/>
        <c:axId val="7685320"/>
        <c:axId val="2059017"/>
      </c:lineChart>
      <c:catAx>
        <c:axId val="7685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059017"/>
        <c:crosses val="autoZero"/>
        <c:auto val="1"/>
        <c:lblOffset val="100"/>
        <c:noMultiLvlLbl val="0"/>
      </c:catAx>
      <c:valAx>
        <c:axId val="2059017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768532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5"/>
          <c:y val="0.4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Ağaç Ürünleri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325"/>
          <c:w val="0.76875"/>
          <c:h val="0.896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bazında'!$C$24:$N$24</c:f>
              <c:numCache>
                <c:ptCount val="12"/>
                <c:pt idx="0">
                  <c:v>36963</c:v>
                </c:pt>
                <c:pt idx="1">
                  <c:v>39537</c:v>
                </c:pt>
                <c:pt idx="2">
                  <c:v>38775</c:v>
                </c:pt>
                <c:pt idx="3">
                  <c:v>38672</c:v>
                </c:pt>
                <c:pt idx="4">
                  <c:v>45116</c:v>
                </c:pt>
                <c:pt idx="5">
                  <c:v>47325</c:v>
                </c:pt>
                <c:pt idx="6">
                  <c:v>47232</c:v>
                </c:pt>
                <c:pt idx="7">
                  <c:v>52541</c:v>
                </c:pt>
                <c:pt idx="8">
                  <c:v>51477</c:v>
                </c:pt>
                <c:pt idx="9">
                  <c:v>58873</c:v>
                </c:pt>
                <c:pt idx="10">
                  <c:v>60007</c:v>
                </c:pt>
                <c:pt idx="11">
                  <c:v>54405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bazında'!$C$25:$N$25</c:f>
              <c:numCache>
                <c:ptCount val="12"/>
                <c:pt idx="0">
                  <c:v>55715</c:v>
                </c:pt>
                <c:pt idx="1">
                  <c:v>46032</c:v>
                </c:pt>
                <c:pt idx="2">
                  <c:v>60291</c:v>
                </c:pt>
                <c:pt idx="3">
                  <c:v>57361</c:v>
                </c:pt>
                <c:pt idx="4">
                  <c:v>61782</c:v>
                </c:pt>
                <c:pt idx="5">
                  <c:v>56151</c:v>
                </c:pt>
                <c:pt idx="6">
                  <c:v>65924</c:v>
                </c:pt>
                <c:pt idx="7">
                  <c:v>67826</c:v>
                </c:pt>
                <c:pt idx="8">
                  <c:v>70355</c:v>
                </c:pt>
                <c:pt idx="9">
                  <c:v>73183</c:v>
                </c:pt>
                <c:pt idx="10">
                  <c:v>77945</c:v>
                </c:pt>
                <c:pt idx="11">
                  <c:v>64581</c:v>
                </c:pt>
              </c:numCache>
            </c:numRef>
          </c:val>
          <c:smooth val="0"/>
        </c:ser>
        <c:marker val="1"/>
        <c:axId val="18531154"/>
        <c:axId val="32562659"/>
      </c:lineChart>
      <c:catAx>
        <c:axId val="18531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62659"/>
        <c:crossesAt val="30000"/>
        <c:auto val="1"/>
        <c:lblOffset val="100"/>
        <c:noMultiLvlLbl val="0"/>
      </c:catAx>
      <c:valAx>
        <c:axId val="32562659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8531154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465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Deri ve Deri Mamulleri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9325"/>
          <c:w val="0.80225"/>
          <c:h val="0.730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bazında'!$C$30:$N$30</c:f>
              <c:numCache>
                <c:ptCount val="12"/>
                <c:pt idx="0">
                  <c:v>40352</c:v>
                </c:pt>
                <c:pt idx="1">
                  <c:v>43326</c:v>
                </c:pt>
                <c:pt idx="2">
                  <c:v>38396</c:v>
                </c:pt>
                <c:pt idx="3">
                  <c:v>39753</c:v>
                </c:pt>
                <c:pt idx="4">
                  <c:v>48625</c:v>
                </c:pt>
                <c:pt idx="5">
                  <c:v>53119</c:v>
                </c:pt>
                <c:pt idx="6">
                  <c:v>57970</c:v>
                </c:pt>
                <c:pt idx="7">
                  <c:v>75131</c:v>
                </c:pt>
                <c:pt idx="8">
                  <c:v>71104</c:v>
                </c:pt>
                <c:pt idx="9">
                  <c:v>71366</c:v>
                </c:pt>
                <c:pt idx="10">
                  <c:v>68384</c:v>
                </c:pt>
                <c:pt idx="11">
                  <c:v>42160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bazında'!$C$31:$N$31</c:f>
              <c:numCache>
                <c:ptCount val="12"/>
                <c:pt idx="0">
                  <c:v>40927</c:v>
                </c:pt>
                <c:pt idx="1">
                  <c:v>40129</c:v>
                </c:pt>
                <c:pt idx="2">
                  <c:v>43960</c:v>
                </c:pt>
                <c:pt idx="3">
                  <c:v>37941</c:v>
                </c:pt>
                <c:pt idx="4">
                  <c:v>43416</c:v>
                </c:pt>
                <c:pt idx="5">
                  <c:v>53779</c:v>
                </c:pt>
                <c:pt idx="6">
                  <c:v>74994</c:v>
                </c:pt>
                <c:pt idx="7">
                  <c:v>87689</c:v>
                </c:pt>
                <c:pt idx="8">
                  <c:v>88557</c:v>
                </c:pt>
                <c:pt idx="9">
                  <c:v>90923</c:v>
                </c:pt>
                <c:pt idx="10">
                  <c:v>85909</c:v>
                </c:pt>
                <c:pt idx="11">
                  <c:v>60000</c:v>
                </c:pt>
              </c:numCache>
            </c:numRef>
          </c:val>
          <c:smooth val="0"/>
        </c:ser>
        <c:marker val="1"/>
        <c:axId val="6743336"/>
        <c:axId val="60690025"/>
      </c:lineChart>
      <c:catAx>
        <c:axId val="674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90025"/>
        <c:crossesAt val="30000"/>
        <c:auto val="1"/>
        <c:lblOffset val="100"/>
        <c:noMultiLvlLbl val="0"/>
      </c:catAx>
      <c:valAx>
        <c:axId val="60690025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43336"/>
        <c:crossesAt val="1"/>
        <c:crossBetween val="between"/>
        <c:dispUnits/>
        <c:minorUnit val="2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Maden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275"/>
          <c:w val="0.798"/>
          <c:h val="0.917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bazında'!$C$52:$N$52</c:f>
              <c:numCache>
                <c:ptCount val="12"/>
                <c:pt idx="0">
                  <c:v>46333</c:v>
                </c:pt>
                <c:pt idx="1">
                  <c:v>41496</c:v>
                </c:pt>
                <c:pt idx="2">
                  <c:v>39030</c:v>
                </c:pt>
                <c:pt idx="3">
                  <c:v>41105</c:v>
                </c:pt>
                <c:pt idx="4">
                  <c:v>56697</c:v>
                </c:pt>
                <c:pt idx="5">
                  <c:v>52110</c:v>
                </c:pt>
                <c:pt idx="6">
                  <c:v>55692</c:v>
                </c:pt>
                <c:pt idx="7">
                  <c:v>54735</c:v>
                </c:pt>
                <c:pt idx="8">
                  <c:v>41462</c:v>
                </c:pt>
                <c:pt idx="9">
                  <c:v>49578</c:v>
                </c:pt>
                <c:pt idx="10">
                  <c:v>61317</c:v>
                </c:pt>
                <c:pt idx="11">
                  <c:v>34145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bazında'!$C$53:$N$53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marker val="1"/>
        <c:axId val="24628476"/>
        <c:axId val="20329693"/>
      </c:lineChart>
      <c:catAx>
        <c:axId val="24628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29693"/>
        <c:crosses val="autoZero"/>
        <c:auto val="1"/>
        <c:lblOffset val="100"/>
        <c:noMultiLvlLbl val="0"/>
      </c:catAx>
      <c:valAx>
        <c:axId val="20329693"/>
        <c:scaling>
          <c:orientation val="minMax"/>
          <c:min val="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628476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4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Makine ve Aksamları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3575"/>
          <c:w val="0.93825"/>
          <c:h val="0.864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bazında'!$C$42:$N$42</c:f>
              <c:numCache>
                <c:ptCount val="12"/>
                <c:pt idx="0">
                  <c:v>65309</c:v>
                </c:pt>
                <c:pt idx="1">
                  <c:v>76426</c:v>
                </c:pt>
                <c:pt idx="2">
                  <c:v>67016</c:v>
                </c:pt>
                <c:pt idx="3">
                  <c:v>72810</c:v>
                </c:pt>
                <c:pt idx="4">
                  <c:v>81825</c:v>
                </c:pt>
                <c:pt idx="5">
                  <c:v>80952</c:v>
                </c:pt>
                <c:pt idx="6">
                  <c:v>83926</c:v>
                </c:pt>
                <c:pt idx="7">
                  <c:v>67827</c:v>
                </c:pt>
                <c:pt idx="8">
                  <c:v>65445</c:v>
                </c:pt>
                <c:pt idx="9">
                  <c:v>77497</c:v>
                </c:pt>
                <c:pt idx="10">
                  <c:v>76407</c:v>
                </c:pt>
                <c:pt idx="11">
                  <c:v>70099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bazında'!$C$43:$N$43</c:f>
              <c:numCache>
                <c:ptCount val="12"/>
                <c:pt idx="0">
                  <c:v>64801</c:v>
                </c:pt>
                <c:pt idx="1">
                  <c:v>63615</c:v>
                </c:pt>
                <c:pt idx="2">
                  <c:v>85716</c:v>
                </c:pt>
                <c:pt idx="3">
                  <c:v>88704</c:v>
                </c:pt>
                <c:pt idx="4">
                  <c:v>95812</c:v>
                </c:pt>
                <c:pt idx="5">
                  <c:v>86594</c:v>
                </c:pt>
                <c:pt idx="6">
                  <c:v>94150</c:v>
                </c:pt>
                <c:pt idx="7">
                  <c:v>89066</c:v>
                </c:pt>
                <c:pt idx="8">
                  <c:v>83471</c:v>
                </c:pt>
                <c:pt idx="9">
                  <c:v>93507</c:v>
                </c:pt>
                <c:pt idx="10">
                  <c:v>102135</c:v>
                </c:pt>
                <c:pt idx="11">
                  <c:v>88539</c:v>
                </c:pt>
              </c:numCache>
            </c:numRef>
          </c:val>
          <c:smooth val="0"/>
        </c:ser>
        <c:marker val="1"/>
        <c:axId val="48749510"/>
        <c:axId val="36092407"/>
      </c:lineChart>
      <c:catAx>
        <c:axId val="4874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92407"/>
        <c:crossesAt val="55000"/>
        <c:auto val="1"/>
        <c:lblOffset val="100"/>
        <c:noMultiLvlLbl val="0"/>
      </c:catAx>
      <c:valAx>
        <c:axId val="36092407"/>
        <c:scaling>
          <c:orientation val="minMax"/>
          <c:min val="5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49510"/>
        <c:crossesAt val="1"/>
        <c:crossBetween val="between"/>
        <c:dispUnits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25"/>
          <c:y val="0.01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Aylık İhracat Rakamları*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48"/>
          <c:w val="0.75975"/>
          <c:h val="0.846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bazında'!$C$54:$N$54</c:f>
              <c:numCache>
                <c:ptCount val="12"/>
                <c:pt idx="0">
                  <c:v>2346436</c:v>
                </c:pt>
                <c:pt idx="1">
                  <c:v>2506867</c:v>
                </c:pt>
                <c:pt idx="2">
                  <c:v>2418424</c:v>
                </c:pt>
                <c:pt idx="3">
                  <c:v>2544535</c:v>
                </c:pt>
                <c:pt idx="4">
                  <c:v>2802991</c:v>
                </c:pt>
                <c:pt idx="5">
                  <c:v>2618303</c:v>
                </c:pt>
                <c:pt idx="6">
                  <c:v>2439657</c:v>
                </c:pt>
                <c:pt idx="7">
                  <c:v>2610248</c:v>
                </c:pt>
                <c:pt idx="8">
                  <c:v>2606275</c:v>
                </c:pt>
                <c:pt idx="9">
                  <c:v>2833842</c:v>
                </c:pt>
                <c:pt idx="10">
                  <c:v>2840719</c:v>
                </c:pt>
                <c:pt idx="11">
                  <c:v>2480916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bazında'!$C$55:$N$55</c:f>
              <c:numCache>
                <c:ptCount val="12"/>
                <c:pt idx="0">
                  <c:v>2444454</c:v>
                </c:pt>
                <c:pt idx="1">
                  <c:v>2324010</c:v>
                </c:pt>
                <c:pt idx="2">
                  <c:v>2862707</c:v>
                </c:pt>
                <c:pt idx="3">
                  <c:v>2739124</c:v>
                </c:pt>
                <c:pt idx="4">
                  <c:v>2996501</c:v>
                </c:pt>
                <c:pt idx="5">
                  <c:v>2753179</c:v>
                </c:pt>
                <c:pt idx="6">
                  <c:v>3160823</c:v>
                </c:pt>
                <c:pt idx="7">
                  <c:v>3013116</c:v>
                </c:pt>
                <c:pt idx="8">
                  <c:v>3315175</c:v>
                </c:pt>
                <c:pt idx="9">
                  <c:v>3646014</c:v>
                </c:pt>
                <c:pt idx="10">
                  <c:v>3675394</c:v>
                </c:pt>
                <c:pt idx="11">
                  <c:v>3274593</c:v>
                </c:pt>
              </c:numCache>
            </c:numRef>
          </c:val>
          <c:smooth val="0"/>
        </c:ser>
        <c:marker val="1"/>
        <c:axId val="56396208"/>
        <c:axId val="37803825"/>
      </c:lineChart>
      <c:catAx>
        <c:axId val="56396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03825"/>
        <c:crossesAt val="2000000"/>
        <c:auto val="1"/>
        <c:lblOffset val="100"/>
        <c:noMultiLvlLbl val="0"/>
      </c:catAx>
      <c:valAx>
        <c:axId val="37803825"/>
        <c:scaling>
          <c:orientation val="minMax"/>
          <c:max val="3750000"/>
          <c:min val="2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96208"/>
        <c:crossesAt val="1"/>
        <c:crossBetween val="between"/>
        <c:dispUnits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45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Sanayi Sektörü</a:t>
            </a:r>
          </a:p>
        </c:rich>
      </c:tx>
      <c:layout>
        <c:manualLayout>
          <c:xMode val="factor"/>
          <c:yMode val="factor"/>
          <c:x val="-0.015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18"/>
          <c:w val="0.7455"/>
          <c:h val="0.882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bazında'!$C$26:$N$26</c:f>
              <c:numCache>
                <c:ptCount val="12"/>
                <c:pt idx="0">
                  <c:v>1926904</c:v>
                </c:pt>
                <c:pt idx="1">
                  <c:v>2104848</c:v>
                </c:pt>
                <c:pt idx="2">
                  <c:v>2038064</c:v>
                </c:pt>
                <c:pt idx="3">
                  <c:v>2146377</c:v>
                </c:pt>
                <c:pt idx="4">
                  <c:v>2380003</c:v>
                </c:pt>
                <c:pt idx="5">
                  <c:v>2191002</c:v>
                </c:pt>
                <c:pt idx="6">
                  <c:v>2043800</c:v>
                </c:pt>
                <c:pt idx="7">
                  <c:v>2154944</c:v>
                </c:pt>
                <c:pt idx="8">
                  <c:v>2079782</c:v>
                </c:pt>
                <c:pt idx="9">
                  <c:v>2226942</c:v>
                </c:pt>
                <c:pt idx="10">
                  <c:v>2310950</c:v>
                </c:pt>
                <c:pt idx="11">
                  <c:v>2067498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bazında'!$C$27:$N$27</c:f>
              <c:numCache>
                <c:ptCount val="12"/>
                <c:pt idx="0">
                  <c:v>2041020</c:v>
                </c:pt>
                <c:pt idx="1">
                  <c:v>1953072</c:v>
                </c:pt>
                <c:pt idx="2">
                  <c:v>2463254</c:v>
                </c:pt>
                <c:pt idx="3">
                  <c:v>2374828</c:v>
                </c:pt>
                <c:pt idx="4">
                  <c:v>2638682</c:v>
                </c:pt>
                <c:pt idx="5">
                  <c:v>2408449</c:v>
                </c:pt>
                <c:pt idx="6">
                  <c:v>2782648</c:v>
                </c:pt>
                <c:pt idx="7">
                  <c:v>2633754</c:v>
                </c:pt>
                <c:pt idx="8">
                  <c:v>2759067</c:v>
                </c:pt>
                <c:pt idx="9">
                  <c:v>3014364</c:v>
                </c:pt>
                <c:pt idx="10">
                  <c:v>3069624</c:v>
                </c:pt>
                <c:pt idx="11">
                  <c:v>3161297</c:v>
                </c:pt>
              </c:numCache>
            </c:numRef>
          </c:val>
          <c:smooth val="0"/>
        </c:ser>
        <c:marker val="1"/>
        <c:axId val="4690106"/>
        <c:axId val="42210955"/>
      </c:lineChart>
      <c:catAx>
        <c:axId val="4690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2210955"/>
        <c:crossesAt val="1800000"/>
        <c:auto val="1"/>
        <c:lblOffset val="100"/>
        <c:noMultiLvlLbl val="0"/>
      </c:catAx>
      <c:valAx>
        <c:axId val="42210955"/>
        <c:scaling>
          <c:orientation val="minMax"/>
          <c:max val="3200000"/>
          <c:min val="18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0106"/>
        <c:crossesAt val="1"/>
        <c:crossBetween val="between"/>
        <c:dispUnits/>
      </c:valAx>
      <c:spPr>
        <a:gradFill rotWithShape="1">
          <a:gsLst>
            <a:gs pos="0">
              <a:srgbClr val="E9E9E9"/>
            </a:gs>
            <a:gs pos="50000">
              <a:srgbClr val="C0C0C0"/>
            </a:gs>
            <a:gs pos="100000">
              <a:srgbClr val="E9E9E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4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Madencilik Sektörü</a:t>
            </a:r>
          </a:p>
        </c:rich>
      </c:tx>
      <c:layout>
        <c:manualLayout>
          <c:xMode val="factor"/>
          <c:yMode val="factor"/>
          <c:x val="0.004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2325"/>
          <c:w val="0.741"/>
          <c:h val="0.825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bazında'!$C$50:$N$50</c:f>
              <c:numCache>
                <c:ptCount val="12"/>
                <c:pt idx="0">
                  <c:v>46333</c:v>
                </c:pt>
                <c:pt idx="1">
                  <c:v>41496</c:v>
                </c:pt>
                <c:pt idx="2">
                  <c:v>39030</c:v>
                </c:pt>
                <c:pt idx="3">
                  <c:v>41105</c:v>
                </c:pt>
                <c:pt idx="4">
                  <c:v>56697</c:v>
                </c:pt>
                <c:pt idx="5">
                  <c:v>52110</c:v>
                </c:pt>
                <c:pt idx="6">
                  <c:v>55692</c:v>
                </c:pt>
                <c:pt idx="7">
                  <c:v>54735</c:v>
                </c:pt>
                <c:pt idx="8">
                  <c:v>41462</c:v>
                </c:pt>
                <c:pt idx="9">
                  <c:v>49578</c:v>
                </c:pt>
                <c:pt idx="10">
                  <c:v>61317</c:v>
                </c:pt>
                <c:pt idx="11">
                  <c:v>34145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bazında'!$C$51:$N$51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marker val="1"/>
        <c:axId val="44354276"/>
        <c:axId val="63644165"/>
      </c:lineChart>
      <c:catAx>
        <c:axId val="4435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3644165"/>
        <c:crosses val="autoZero"/>
        <c:auto val="1"/>
        <c:lblOffset val="100"/>
        <c:noMultiLvlLbl val="0"/>
      </c:catAx>
      <c:valAx>
        <c:axId val="63644165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54276"/>
        <c:crossesAt val="1"/>
        <c:crossBetween val="between"/>
        <c:dispUnits/>
      </c:valAx>
      <c:spPr>
        <a:gradFill rotWithShape="1">
          <a:gsLst>
            <a:gs pos="0">
              <a:srgbClr val="EDEDED"/>
            </a:gs>
            <a:gs pos="50000">
              <a:srgbClr val="C0C0C0"/>
            </a:gs>
            <a:gs pos="100000">
              <a:srgbClr val="EDEDED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47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Tarım Sektörü</a:t>
            </a:r>
          </a:p>
        </c:rich>
      </c:tx>
      <c:layout>
        <c:manualLayout>
          <c:xMode val="factor"/>
          <c:yMode val="factor"/>
          <c:x val="0.01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225"/>
          <c:w val="0.74375"/>
          <c:h val="0.877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bazında'!$C$4:$N$4</c:f>
              <c:numCache>
                <c:ptCount val="12"/>
                <c:pt idx="0">
                  <c:v>373199</c:v>
                </c:pt>
                <c:pt idx="1">
                  <c:v>360523</c:v>
                </c:pt>
                <c:pt idx="2">
                  <c:v>341330</c:v>
                </c:pt>
                <c:pt idx="3">
                  <c:v>357053</c:v>
                </c:pt>
                <c:pt idx="4">
                  <c:v>366291</c:v>
                </c:pt>
                <c:pt idx="5">
                  <c:v>375191</c:v>
                </c:pt>
                <c:pt idx="6">
                  <c:v>340165</c:v>
                </c:pt>
                <c:pt idx="7">
                  <c:v>400569</c:v>
                </c:pt>
                <c:pt idx="8">
                  <c:v>485031</c:v>
                </c:pt>
                <c:pt idx="9">
                  <c:v>557322</c:v>
                </c:pt>
                <c:pt idx="10">
                  <c:v>468452</c:v>
                </c:pt>
                <c:pt idx="11">
                  <c:v>379273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bazında'!$C$5:$N$5</c:f>
              <c:numCache>
                <c:ptCount val="12"/>
                <c:pt idx="0">
                  <c:v>357371</c:v>
                </c:pt>
                <c:pt idx="1">
                  <c:v>325133</c:v>
                </c:pt>
                <c:pt idx="2">
                  <c:v>347792</c:v>
                </c:pt>
                <c:pt idx="3">
                  <c:v>309418</c:v>
                </c:pt>
                <c:pt idx="4">
                  <c:v>302361</c:v>
                </c:pt>
                <c:pt idx="5">
                  <c:v>285009</c:v>
                </c:pt>
                <c:pt idx="6">
                  <c:v>311608</c:v>
                </c:pt>
                <c:pt idx="7">
                  <c:v>319242</c:v>
                </c:pt>
                <c:pt idx="8">
                  <c:v>501258</c:v>
                </c:pt>
                <c:pt idx="9">
                  <c:v>562154</c:v>
                </c:pt>
                <c:pt idx="10">
                  <c:v>537496</c:v>
                </c:pt>
                <c:pt idx="11">
                  <c:v>413701</c:v>
                </c:pt>
              </c:numCache>
            </c:numRef>
          </c:val>
          <c:smooth val="0"/>
        </c:ser>
        <c:marker val="1"/>
        <c:axId val="35926574"/>
        <c:axId val="54903711"/>
      </c:lineChart>
      <c:catAx>
        <c:axId val="3592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03711"/>
        <c:crosses val="autoZero"/>
        <c:auto val="1"/>
        <c:lblOffset val="100"/>
        <c:noMultiLvlLbl val="0"/>
      </c:catAx>
      <c:valAx>
        <c:axId val="54903711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26574"/>
        <c:crossesAt val="1"/>
        <c:crossBetween val="between"/>
        <c:dispUnits/>
      </c:valAx>
      <c:spPr>
        <a:gradFill rotWithShape="1">
          <a:gsLst>
            <a:gs pos="0">
              <a:srgbClr val="ECECEC"/>
            </a:gs>
            <a:gs pos="50000">
              <a:srgbClr val="C0C0C0"/>
            </a:gs>
            <a:gs pos="100000">
              <a:srgbClr val="ECECE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45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Halı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7725"/>
          <c:w val="0.8745"/>
          <c:h val="0.822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bazında'!$C$32:$N$32</c:f>
              <c:numCache>
                <c:ptCount val="12"/>
                <c:pt idx="0">
                  <c:v>18535</c:v>
                </c:pt>
                <c:pt idx="1">
                  <c:v>20244</c:v>
                </c:pt>
                <c:pt idx="2">
                  <c:v>18338</c:v>
                </c:pt>
                <c:pt idx="3">
                  <c:v>19833</c:v>
                </c:pt>
                <c:pt idx="4">
                  <c:v>23638</c:v>
                </c:pt>
                <c:pt idx="5">
                  <c:v>21392</c:v>
                </c:pt>
                <c:pt idx="6">
                  <c:v>18633</c:v>
                </c:pt>
                <c:pt idx="7">
                  <c:v>24534</c:v>
                </c:pt>
                <c:pt idx="8">
                  <c:v>22904</c:v>
                </c:pt>
                <c:pt idx="9">
                  <c:v>26503</c:v>
                </c:pt>
                <c:pt idx="10">
                  <c:v>30559</c:v>
                </c:pt>
                <c:pt idx="11">
                  <c:v>19370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bazında'!$C$33:$N$33</c:f>
              <c:numCache>
                <c:ptCount val="12"/>
                <c:pt idx="0">
                  <c:v>17633</c:v>
                </c:pt>
                <c:pt idx="1">
                  <c:v>16114</c:v>
                </c:pt>
                <c:pt idx="2">
                  <c:v>22965</c:v>
                </c:pt>
                <c:pt idx="3">
                  <c:v>22431</c:v>
                </c:pt>
                <c:pt idx="4">
                  <c:v>24844</c:v>
                </c:pt>
                <c:pt idx="5">
                  <c:v>23538</c:v>
                </c:pt>
                <c:pt idx="6">
                  <c:v>22649</c:v>
                </c:pt>
                <c:pt idx="7">
                  <c:v>24880</c:v>
                </c:pt>
                <c:pt idx="8">
                  <c:v>25078</c:v>
                </c:pt>
                <c:pt idx="9">
                  <c:v>30161</c:v>
                </c:pt>
                <c:pt idx="10">
                  <c:v>37226</c:v>
                </c:pt>
                <c:pt idx="11">
                  <c:v>23417</c:v>
                </c:pt>
              </c:numCache>
            </c:numRef>
          </c:val>
          <c:smooth val="0"/>
        </c:ser>
        <c:marker val="1"/>
        <c:axId val="9339314"/>
        <c:axId val="16944963"/>
      </c:lineChart>
      <c:catAx>
        <c:axId val="933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44963"/>
        <c:crossesAt val="10000"/>
        <c:auto val="1"/>
        <c:lblOffset val="100"/>
        <c:noMultiLvlLbl val="0"/>
      </c:catAx>
      <c:valAx>
        <c:axId val="16944963"/>
        <c:scaling>
          <c:orientation val="minMax"/>
          <c:max val="40000"/>
          <c:min val="1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39314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76"/>
          <c:y val="0.0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Konfeksiyon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0475"/>
          <c:w val="0.89575"/>
          <c:h val="0.71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bazında'!$C$36:$N$36</c:f>
              <c:numCache>
                <c:ptCount val="12"/>
                <c:pt idx="0">
                  <c:v>629634</c:v>
                </c:pt>
                <c:pt idx="1">
                  <c:v>672129</c:v>
                </c:pt>
                <c:pt idx="2">
                  <c:v>599620</c:v>
                </c:pt>
                <c:pt idx="3">
                  <c:v>558035</c:v>
                </c:pt>
                <c:pt idx="4">
                  <c:v>609430</c:v>
                </c:pt>
                <c:pt idx="5">
                  <c:v>687635</c:v>
                </c:pt>
                <c:pt idx="6">
                  <c:v>630834</c:v>
                </c:pt>
                <c:pt idx="7">
                  <c:v>692978</c:v>
                </c:pt>
                <c:pt idx="8">
                  <c:v>584573</c:v>
                </c:pt>
                <c:pt idx="9">
                  <c:v>591951</c:v>
                </c:pt>
                <c:pt idx="10">
                  <c:v>656784</c:v>
                </c:pt>
                <c:pt idx="11">
                  <c:v>569570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bazında'!$C$37:$N$37</c:f>
              <c:numCache>
                <c:ptCount val="12"/>
                <c:pt idx="0">
                  <c:v>670194</c:v>
                </c:pt>
                <c:pt idx="1">
                  <c:v>636344</c:v>
                </c:pt>
                <c:pt idx="2">
                  <c:v>755304</c:v>
                </c:pt>
                <c:pt idx="3">
                  <c:v>689719</c:v>
                </c:pt>
                <c:pt idx="4">
                  <c:v>772480</c:v>
                </c:pt>
                <c:pt idx="5">
                  <c:v>756132</c:v>
                </c:pt>
                <c:pt idx="6">
                  <c:v>892965</c:v>
                </c:pt>
                <c:pt idx="7">
                  <c:v>853636</c:v>
                </c:pt>
                <c:pt idx="8">
                  <c:v>764323</c:v>
                </c:pt>
                <c:pt idx="9">
                  <c:v>800080</c:v>
                </c:pt>
                <c:pt idx="10">
                  <c:v>858045</c:v>
                </c:pt>
                <c:pt idx="11">
                  <c:v>734219</c:v>
                </c:pt>
              </c:numCache>
            </c:numRef>
          </c:val>
          <c:smooth val="0"/>
        </c:ser>
        <c:marker val="1"/>
        <c:axId val="18286940"/>
        <c:axId val="30364733"/>
      </c:lineChart>
      <c:catAx>
        <c:axId val="182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64733"/>
        <c:crossesAt val="500000"/>
        <c:auto val="1"/>
        <c:lblOffset val="100"/>
        <c:noMultiLvlLbl val="0"/>
      </c:catAx>
      <c:valAx>
        <c:axId val="30364733"/>
        <c:scaling>
          <c:orientation val="minMax"/>
          <c:max val="1000000"/>
          <c:min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86940"/>
        <c:crossesAt val="1"/>
        <c:crossBetween val="between"/>
        <c:dispUnits/>
        <c:majorUnit val="100000"/>
        <c:min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Kimyevi Maddeler ve Mamulleri</a:t>
            </a:r>
          </a:p>
        </c:rich>
      </c:tx>
      <c:layout>
        <c:manualLayout>
          <c:xMode val="factor"/>
          <c:yMode val="factor"/>
          <c:x val="0.0042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925"/>
          <c:w val="0.69625"/>
          <c:h val="0.800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bazında'!$C$34:$N$34</c:f>
              <c:numCache>
                <c:ptCount val="12"/>
                <c:pt idx="0">
                  <c:v>155264</c:v>
                </c:pt>
                <c:pt idx="1">
                  <c:v>165118</c:v>
                </c:pt>
                <c:pt idx="2">
                  <c:v>181281</c:v>
                </c:pt>
                <c:pt idx="3">
                  <c:v>202104</c:v>
                </c:pt>
                <c:pt idx="4">
                  <c:v>222407</c:v>
                </c:pt>
                <c:pt idx="5">
                  <c:v>172366</c:v>
                </c:pt>
                <c:pt idx="6">
                  <c:v>167478</c:v>
                </c:pt>
                <c:pt idx="7">
                  <c:v>179578</c:v>
                </c:pt>
                <c:pt idx="8">
                  <c:v>158828</c:v>
                </c:pt>
                <c:pt idx="9">
                  <c:v>190519</c:v>
                </c:pt>
                <c:pt idx="10">
                  <c:v>210173</c:v>
                </c:pt>
                <c:pt idx="11">
                  <c:v>185651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bazında'!$C$35:$N$35</c:f>
              <c:numCache>
                <c:ptCount val="12"/>
                <c:pt idx="0">
                  <c:v>170026</c:v>
                </c:pt>
                <c:pt idx="1">
                  <c:v>156059</c:v>
                </c:pt>
                <c:pt idx="2">
                  <c:v>216520</c:v>
                </c:pt>
                <c:pt idx="3">
                  <c:v>220835</c:v>
                </c:pt>
                <c:pt idx="4">
                  <c:v>234809</c:v>
                </c:pt>
                <c:pt idx="5">
                  <c:v>198713</c:v>
                </c:pt>
                <c:pt idx="6">
                  <c:v>251905</c:v>
                </c:pt>
                <c:pt idx="7">
                  <c:v>225406</c:v>
                </c:pt>
                <c:pt idx="8">
                  <c:v>254862</c:v>
                </c:pt>
                <c:pt idx="9">
                  <c:v>245664</c:v>
                </c:pt>
                <c:pt idx="10">
                  <c:v>239569</c:v>
                </c:pt>
                <c:pt idx="11">
                  <c:v>263462</c:v>
                </c:pt>
              </c:numCache>
            </c:numRef>
          </c:val>
          <c:smooth val="0"/>
        </c:ser>
        <c:marker val="1"/>
        <c:axId val="4847142"/>
        <c:axId val="43624279"/>
      </c:lineChart>
      <c:catAx>
        <c:axId val="484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24279"/>
        <c:crosses val="autoZero"/>
        <c:auto val="1"/>
        <c:lblOffset val="100"/>
        <c:noMultiLvlLbl val="0"/>
      </c:catAx>
      <c:valAx>
        <c:axId val="43624279"/>
        <c:scaling>
          <c:orientation val="minMax"/>
          <c:min val="1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47142"/>
        <c:crossesAt val="1"/>
        <c:crossBetween val="between"/>
        <c:dispUnits/>
        <c:majorUnit val="2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Hububat, Bakliyat</a:t>
            </a:r>
          </a:p>
        </c:rich>
      </c:tx>
      <c:layout>
        <c:manualLayout>
          <c:xMode val="factor"/>
          <c:yMode val="factor"/>
          <c:x val="0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75"/>
          <c:w val="0.659"/>
          <c:h val="0.847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bazında'!$C$6:$N$6</c:f>
              <c:numCache>
                <c:ptCount val="12"/>
                <c:pt idx="0">
                  <c:v>98660</c:v>
                </c:pt>
                <c:pt idx="1">
                  <c:v>116610</c:v>
                </c:pt>
                <c:pt idx="2">
                  <c:v>115746</c:v>
                </c:pt>
                <c:pt idx="3">
                  <c:v>117381</c:v>
                </c:pt>
                <c:pt idx="4">
                  <c:v>129163</c:v>
                </c:pt>
                <c:pt idx="5">
                  <c:v>116318</c:v>
                </c:pt>
                <c:pt idx="6">
                  <c:v>103492</c:v>
                </c:pt>
                <c:pt idx="7">
                  <c:v>137286</c:v>
                </c:pt>
                <c:pt idx="8">
                  <c:v>105639</c:v>
                </c:pt>
                <c:pt idx="9">
                  <c:v>128436</c:v>
                </c:pt>
                <c:pt idx="10">
                  <c:v>112495</c:v>
                </c:pt>
                <c:pt idx="11">
                  <c:v>96522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bazında'!$C$7:$N$7</c:f>
              <c:numCache>
                <c:ptCount val="12"/>
                <c:pt idx="0">
                  <c:v>79911</c:v>
                </c:pt>
                <c:pt idx="1">
                  <c:v>87477</c:v>
                </c:pt>
                <c:pt idx="2">
                  <c:v>81087</c:v>
                </c:pt>
                <c:pt idx="3">
                  <c:v>78024</c:v>
                </c:pt>
                <c:pt idx="4">
                  <c:v>74380</c:v>
                </c:pt>
                <c:pt idx="5">
                  <c:v>58098</c:v>
                </c:pt>
                <c:pt idx="6">
                  <c:v>81569</c:v>
                </c:pt>
                <c:pt idx="7">
                  <c:v>85578</c:v>
                </c:pt>
                <c:pt idx="8">
                  <c:v>103086</c:v>
                </c:pt>
                <c:pt idx="9">
                  <c:v>132278</c:v>
                </c:pt>
                <c:pt idx="10">
                  <c:v>116635</c:v>
                </c:pt>
                <c:pt idx="11">
                  <c:v>94637</c:v>
                </c:pt>
              </c:numCache>
            </c:numRef>
          </c:val>
          <c:smooth val="0"/>
        </c:ser>
        <c:marker val="1"/>
        <c:axId val="57074192"/>
        <c:axId val="43905681"/>
      </c:lineChart>
      <c:catAx>
        <c:axId val="57074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905681"/>
        <c:crosses val="autoZero"/>
        <c:auto val="1"/>
        <c:lblOffset val="100"/>
        <c:noMultiLvlLbl val="0"/>
      </c:catAx>
      <c:valAx>
        <c:axId val="43905681"/>
        <c:scaling>
          <c:orientation val="minMax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7419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5"/>
          <c:y val="0.3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Yaş Meyve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6"/>
          <c:w val="0.82125"/>
          <c:h val="0.874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bazında'!$C$8:$N$8</c:f>
              <c:numCache>
                <c:ptCount val="12"/>
                <c:pt idx="0">
                  <c:v>44282</c:v>
                </c:pt>
                <c:pt idx="1">
                  <c:v>27964</c:v>
                </c:pt>
                <c:pt idx="2">
                  <c:v>31144</c:v>
                </c:pt>
                <c:pt idx="3">
                  <c:v>31283</c:v>
                </c:pt>
                <c:pt idx="4">
                  <c:v>28759</c:v>
                </c:pt>
                <c:pt idx="5">
                  <c:v>54940</c:v>
                </c:pt>
                <c:pt idx="6">
                  <c:v>24271</c:v>
                </c:pt>
                <c:pt idx="7">
                  <c:v>27655</c:v>
                </c:pt>
                <c:pt idx="8">
                  <c:v>39501</c:v>
                </c:pt>
                <c:pt idx="9">
                  <c:v>55775</c:v>
                </c:pt>
                <c:pt idx="10">
                  <c:v>66750</c:v>
                </c:pt>
                <c:pt idx="11">
                  <c:v>66559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bazında'!$C$9:$N$9</c:f>
              <c:numCache>
                <c:ptCount val="12"/>
                <c:pt idx="0">
                  <c:v>55246</c:v>
                </c:pt>
                <c:pt idx="1">
                  <c:v>35650</c:v>
                </c:pt>
                <c:pt idx="2">
                  <c:v>40300</c:v>
                </c:pt>
                <c:pt idx="3">
                  <c:v>33389</c:v>
                </c:pt>
                <c:pt idx="4">
                  <c:v>34311</c:v>
                </c:pt>
                <c:pt idx="5">
                  <c:v>49995</c:v>
                </c:pt>
                <c:pt idx="6">
                  <c:v>30224</c:v>
                </c:pt>
                <c:pt idx="7">
                  <c:v>29275</c:v>
                </c:pt>
                <c:pt idx="8">
                  <c:v>38854</c:v>
                </c:pt>
                <c:pt idx="9">
                  <c:v>54681</c:v>
                </c:pt>
                <c:pt idx="10">
                  <c:v>74648</c:v>
                </c:pt>
                <c:pt idx="11">
                  <c:v>70030</c:v>
                </c:pt>
              </c:numCache>
            </c:numRef>
          </c:val>
          <c:smooth val="0"/>
        </c:ser>
        <c:marker val="1"/>
        <c:axId val="59606810"/>
        <c:axId val="66699243"/>
      </c:lineChart>
      <c:catAx>
        <c:axId val="59606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699243"/>
        <c:crossesAt val="10000"/>
        <c:auto val="1"/>
        <c:lblOffset val="100"/>
        <c:noMultiLvlLbl val="0"/>
      </c:catAx>
      <c:valAx>
        <c:axId val="66699243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0681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"/>
          <c:y val="0.448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Meyve Sebze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075"/>
          <c:w val="0.8085"/>
          <c:h val="0.839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bazında'!$C$10:$N$10</c:f>
              <c:numCache>
                <c:ptCount val="12"/>
                <c:pt idx="0">
                  <c:v>33100</c:v>
                </c:pt>
                <c:pt idx="1">
                  <c:v>32185</c:v>
                </c:pt>
                <c:pt idx="2">
                  <c:v>28933</c:v>
                </c:pt>
                <c:pt idx="3">
                  <c:v>29999</c:v>
                </c:pt>
                <c:pt idx="4">
                  <c:v>28270</c:v>
                </c:pt>
                <c:pt idx="5">
                  <c:v>28714</c:v>
                </c:pt>
                <c:pt idx="6">
                  <c:v>34379</c:v>
                </c:pt>
                <c:pt idx="7">
                  <c:v>42825</c:v>
                </c:pt>
                <c:pt idx="8">
                  <c:v>52421</c:v>
                </c:pt>
                <c:pt idx="9">
                  <c:v>60813</c:v>
                </c:pt>
                <c:pt idx="10">
                  <c:v>43962</c:v>
                </c:pt>
                <c:pt idx="11">
                  <c:v>34494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bazında'!$C$11:$N$11</c:f>
              <c:numCache>
                <c:ptCount val="12"/>
                <c:pt idx="0">
                  <c:v>31621</c:v>
                </c:pt>
                <c:pt idx="1">
                  <c:v>29916</c:v>
                </c:pt>
                <c:pt idx="2">
                  <c:v>31265</c:v>
                </c:pt>
                <c:pt idx="3">
                  <c:v>29223</c:v>
                </c:pt>
                <c:pt idx="4">
                  <c:v>30230</c:v>
                </c:pt>
                <c:pt idx="5">
                  <c:v>26186</c:v>
                </c:pt>
                <c:pt idx="6">
                  <c:v>37748</c:v>
                </c:pt>
                <c:pt idx="7">
                  <c:v>43574</c:v>
                </c:pt>
                <c:pt idx="8">
                  <c:v>51009</c:v>
                </c:pt>
                <c:pt idx="9">
                  <c:v>56656</c:v>
                </c:pt>
                <c:pt idx="10">
                  <c:v>46905</c:v>
                </c:pt>
                <c:pt idx="11">
                  <c:v>40674</c:v>
                </c:pt>
              </c:numCache>
            </c:numRef>
          </c:val>
          <c:smooth val="0"/>
        </c:ser>
        <c:marker val="1"/>
        <c:axId val="63422276"/>
        <c:axId val="33929573"/>
      </c:lineChart>
      <c:catAx>
        <c:axId val="6342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29573"/>
        <c:crosses val="autoZero"/>
        <c:auto val="1"/>
        <c:lblOffset val="100"/>
        <c:noMultiLvlLbl val="0"/>
      </c:catAx>
      <c:valAx>
        <c:axId val="33929573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42227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5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Taşıt Araçları</a:t>
            </a:r>
          </a:p>
        </c:rich>
      </c:tx>
      <c:layout>
        <c:manualLayout>
          <c:xMode val="factor"/>
          <c:yMode val="factor"/>
          <c:x val="-0.00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95"/>
          <c:w val="0.85975"/>
          <c:h val="0.856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bazında'!$C$38:$N$38</c:f>
              <c:numCache>
                <c:ptCount val="12"/>
                <c:pt idx="0">
                  <c:v>253975</c:v>
                </c:pt>
                <c:pt idx="1">
                  <c:v>308894</c:v>
                </c:pt>
                <c:pt idx="2">
                  <c:v>299622</c:v>
                </c:pt>
                <c:pt idx="3">
                  <c:v>333582</c:v>
                </c:pt>
                <c:pt idx="4">
                  <c:v>389731</c:v>
                </c:pt>
                <c:pt idx="5">
                  <c:v>314548</c:v>
                </c:pt>
                <c:pt idx="6">
                  <c:v>302821</c:v>
                </c:pt>
                <c:pt idx="7">
                  <c:v>268781</c:v>
                </c:pt>
                <c:pt idx="8">
                  <c:v>310488</c:v>
                </c:pt>
                <c:pt idx="9">
                  <c:v>318392</c:v>
                </c:pt>
                <c:pt idx="10">
                  <c:v>316451</c:v>
                </c:pt>
                <c:pt idx="11">
                  <c:v>335627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bazında'!$C$39:$N$39</c:f>
              <c:numCache>
                <c:ptCount val="12"/>
                <c:pt idx="0">
                  <c:v>253872</c:v>
                </c:pt>
                <c:pt idx="1">
                  <c:v>295783</c:v>
                </c:pt>
                <c:pt idx="2">
                  <c:v>372759</c:v>
                </c:pt>
                <c:pt idx="3">
                  <c:v>344585</c:v>
                </c:pt>
                <c:pt idx="4">
                  <c:v>402207</c:v>
                </c:pt>
                <c:pt idx="5">
                  <c:v>384416</c:v>
                </c:pt>
                <c:pt idx="6">
                  <c:v>411552</c:v>
                </c:pt>
                <c:pt idx="7">
                  <c:v>303537</c:v>
                </c:pt>
                <c:pt idx="8">
                  <c:v>439503</c:v>
                </c:pt>
                <c:pt idx="9">
                  <c:v>513803</c:v>
                </c:pt>
                <c:pt idx="10">
                  <c:v>533777</c:v>
                </c:pt>
                <c:pt idx="11">
                  <c:v>507103</c:v>
                </c:pt>
              </c:numCache>
            </c:numRef>
          </c:val>
          <c:smooth val="0"/>
        </c:ser>
        <c:marker val="1"/>
        <c:axId val="36930702"/>
        <c:axId val="63940863"/>
      </c:lineChart>
      <c:catAx>
        <c:axId val="3693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40863"/>
        <c:crosses val="autoZero"/>
        <c:auto val="1"/>
        <c:lblOffset val="100"/>
        <c:noMultiLvlLbl val="0"/>
      </c:catAx>
      <c:valAx>
        <c:axId val="63940863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3070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png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123825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0" y="9525"/>
        <a:ext cx="5095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133350</xdr:rowOff>
    </xdr:from>
    <xdr:to>
      <xdr:col>8</xdr:col>
      <xdr:colOff>123825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0" y="2628900"/>
        <a:ext cx="50958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114300</xdr:rowOff>
    </xdr:from>
    <xdr:to>
      <xdr:col>8</xdr:col>
      <xdr:colOff>123825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5210175"/>
        <a:ext cx="50958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8</xdr:col>
      <xdr:colOff>123825</xdr:colOff>
      <xdr:row>64</xdr:row>
      <xdr:rowOff>152400</xdr:rowOff>
    </xdr:to>
    <xdr:graphicFrame>
      <xdr:nvGraphicFramePr>
        <xdr:cNvPr id="4" name="Chart 4"/>
        <xdr:cNvGraphicFramePr/>
      </xdr:nvGraphicFramePr>
      <xdr:xfrm>
        <a:off x="0" y="7620000"/>
        <a:ext cx="50958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0" y="19050"/>
        <a:ext cx="52578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152400</xdr:rowOff>
    </xdr:from>
    <xdr:to>
      <xdr:col>7</xdr:col>
      <xdr:colOff>438150</xdr:colOff>
      <xdr:row>31</xdr:row>
      <xdr:rowOff>123825</xdr:rowOff>
    </xdr:to>
    <xdr:graphicFrame>
      <xdr:nvGraphicFramePr>
        <xdr:cNvPr id="2" name="Chart 2"/>
        <xdr:cNvGraphicFramePr/>
      </xdr:nvGraphicFramePr>
      <xdr:xfrm>
        <a:off x="0" y="2590800"/>
        <a:ext cx="52578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7</xdr:col>
      <xdr:colOff>438150</xdr:colOff>
      <xdr:row>47</xdr:row>
      <xdr:rowOff>133350</xdr:rowOff>
    </xdr:to>
    <xdr:graphicFrame>
      <xdr:nvGraphicFramePr>
        <xdr:cNvPr id="3" name="Chart 3"/>
        <xdr:cNvGraphicFramePr/>
      </xdr:nvGraphicFramePr>
      <xdr:xfrm>
        <a:off x="0" y="5200650"/>
        <a:ext cx="52578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152400</xdr:rowOff>
    </xdr:from>
    <xdr:to>
      <xdr:col>7</xdr:col>
      <xdr:colOff>438150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0" y="7810500"/>
        <a:ext cx="525780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91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0" y="2628900"/>
        <a:ext cx="51911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495300</xdr:colOff>
      <xdr:row>47</xdr:row>
      <xdr:rowOff>9525</xdr:rowOff>
    </xdr:to>
    <xdr:graphicFrame>
      <xdr:nvGraphicFramePr>
        <xdr:cNvPr id="3" name="Chart 3"/>
        <xdr:cNvGraphicFramePr/>
      </xdr:nvGraphicFramePr>
      <xdr:xfrm>
        <a:off x="0" y="5057775"/>
        <a:ext cx="51911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47</xdr:row>
      <xdr:rowOff>38100</xdr:rowOff>
    </xdr:from>
    <xdr:to>
      <xdr:col>7</xdr:col>
      <xdr:colOff>495300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19050" y="7705725"/>
        <a:ext cx="51720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53149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31</xdr:row>
      <xdr:rowOff>142875</xdr:rowOff>
    </xdr:to>
    <xdr:graphicFrame>
      <xdr:nvGraphicFramePr>
        <xdr:cNvPr id="2" name="Chart 2"/>
        <xdr:cNvGraphicFramePr/>
      </xdr:nvGraphicFramePr>
      <xdr:xfrm>
        <a:off x="0" y="2628900"/>
        <a:ext cx="53149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514350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0" y="5219700"/>
        <a:ext cx="533400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7</xdr:col>
      <xdr:colOff>533400</xdr:colOff>
      <xdr:row>62</xdr:row>
      <xdr:rowOff>133350</xdr:rowOff>
    </xdr:to>
    <xdr:graphicFrame>
      <xdr:nvGraphicFramePr>
        <xdr:cNvPr id="4" name="Chart 4"/>
        <xdr:cNvGraphicFramePr/>
      </xdr:nvGraphicFramePr>
      <xdr:xfrm>
        <a:off x="0" y="7848600"/>
        <a:ext cx="535305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542925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57150" y="0"/>
        <a:ext cx="50196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</xdr:row>
      <xdr:rowOff>9525</xdr:rowOff>
    </xdr:from>
    <xdr:to>
      <xdr:col>6</xdr:col>
      <xdr:colOff>533400</xdr:colOff>
      <xdr:row>24</xdr:row>
      <xdr:rowOff>114300</xdr:rowOff>
    </xdr:to>
    <xdr:graphicFrame>
      <xdr:nvGraphicFramePr>
        <xdr:cNvPr id="2" name="Chart 2"/>
        <xdr:cNvGraphicFramePr/>
      </xdr:nvGraphicFramePr>
      <xdr:xfrm>
        <a:off x="85725" y="2133600"/>
        <a:ext cx="49815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133350</xdr:rowOff>
    </xdr:from>
    <xdr:to>
      <xdr:col>6</xdr:col>
      <xdr:colOff>523875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66675" y="4057650"/>
        <a:ext cx="499110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37</xdr:row>
      <xdr:rowOff>57150</xdr:rowOff>
    </xdr:from>
    <xdr:to>
      <xdr:col>6</xdr:col>
      <xdr:colOff>533400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76200" y="6105525"/>
        <a:ext cx="499110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50</xdr:row>
      <xdr:rowOff>95250</xdr:rowOff>
    </xdr:from>
    <xdr:to>
      <xdr:col>6</xdr:col>
      <xdr:colOff>552450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85725" y="8267700"/>
        <a:ext cx="500062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8</xdr:col>
      <xdr:colOff>561975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609600" y="676275"/>
        <a:ext cx="36099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0</xdr:colOff>
      <xdr:row>24</xdr:row>
      <xdr:rowOff>104775</xdr:rowOff>
    </xdr:from>
    <xdr:to>
      <xdr:col>8</xdr:col>
      <xdr:colOff>295275</xdr:colOff>
      <xdr:row>37</xdr:row>
      <xdr:rowOff>66675</xdr:rowOff>
    </xdr:to>
    <xdr:graphicFrame>
      <xdr:nvGraphicFramePr>
        <xdr:cNvPr id="5" name="Chart 5"/>
        <xdr:cNvGraphicFramePr/>
      </xdr:nvGraphicFramePr>
      <xdr:xfrm>
        <a:off x="609600" y="3943350"/>
        <a:ext cx="334327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</xdr:colOff>
      <xdr:row>37</xdr:row>
      <xdr:rowOff>85725</xdr:rowOff>
    </xdr:from>
    <xdr:to>
      <xdr:col>8</xdr:col>
      <xdr:colOff>285750</xdr:colOff>
      <xdr:row>49</xdr:row>
      <xdr:rowOff>133350</xdr:rowOff>
    </xdr:to>
    <xdr:graphicFrame>
      <xdr:nvGraphicFramePr>
        <xdr:cNvPr id="6" name="Chart 6"/>
        <xdr:cNvGraphicFramePr/>
      </xdr:nvGraphicFramePr>
      <xdr:xfrm>
        <a:off x="619125" y="5981700"/>
        <a:ext cx="3324225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49</xdr:row>
      <xdr:rowOff>142875</xdr:rowOff>
    </xdr:from>
    <xdr:to>
      <xdr:col>8</xdr:col>
      <xdr:colOff>276225</xdr:colOff>
      <xdr:row>64</xdr:row>
      <xdr:rowOff>0</xdr:rowOff>
    </xdr:to>
    <xdr:graphicFrame>
      <xdr:nvGraphicFramePr>
        <xdr:cNvPr id="7" name="Chart 7"/>
        <xdr:cNvGraphicFramePr/>
      </xdr:nvGraphicFramePr>
      <xdr:xfrm>
        <a:off x="609600" y="7934325"/>
        <a:ext cx="3324225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m%20rakam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timhp\yavuz%20erturk\Belgelerim\tim%20rakam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ktor"/>
      <sheetName val="GENEL"/>
      <sheetName val="SIRALI GENEL"/>
      <sheetName val="SEKT1"/>
      <sheetName val="SEKT2"/>
      <sheetName val="SEKT3"/>
      <sheetName val="SEKT4"/>
      <sheetName val="sekt5"/>
      <sheetName val="Toplam İhracat  bar gra"/>
      <sheetName val="sektör bazında"/>
    </sheetNames>
    <sheetDataSet>
      <sheetData sheetId="9">
        <row r="3">
          <cell r="C3" t="str">
            <v>OCAK</v>
          </cell>
          <cell r="D3" t="str">
            <v>ŞUBAT</v>
          </cell>
          <cell r="E3" t="str">
            <v>MART</v>
          </cell>
          <cell r="F3" t="str">
            <v>NİSAN</v>
          </cell>
          <cell r="G3" t="str">
            <v>MAYIS</v>
          </cell>
          <cell r="H3" t="str">
            <v>HAZİRAN</v>
          </cell>
          <cell r="I3" t="str">
            <v>TEMMUZ</v>
          </cell>
          <cell r="J3" t="str">
            <v>AGUSTOS</v>
          </cell>
          <cell r="K3" t="str">
            <v>EYLÜL</v>
          </cell>
          <cell r="L3" t="str">
            <v>EKİM</v>
          </cell>
          <cell r="M3" t="str">
            <v>KASIM</v>
          </cell>
          <cell r="N3" t="str">
            <v>ARALIK</v>
          </cell>
        </row>
        <row r="4">
          <cell r="C4">
            <v>373199</v>
          </cell>
          <cell r="D4">
            <v>360523</v>
          </cell>
          <cell r="E4">
            <v>341330</v>
          </cell>
          <cell r="F4">
            <v>357053</v>
          </cell>
          <cell r="G4">
            <v>366291</v>
          </cell>
          <cell r="H4">
            <v>375191</v>
          </cell>
          <cell r="I4">
            <v>340165</v>
          </cell>
          <cell r="J4">
            <v>400569</v>
          </cell>
          <cell r="K4">
            <v>485031</v>
          </cell>
          <cell r="L4">
            <v>557322</v>
          </cell>
          <cell r="M4">
            <v>468452</v>
          </cell>
          <cell r="N4">
            <v>379273</v>
          </cell>
          <cell r="O4">
            <v>4804399</v>
          </cell>
        </row>
        <row r="5">
          <cell r="C5">
            <v>357371</v>
          </cell>
          <cell r="D5">
            <v>325133</v>
          </cell>
          <cell r="E5">
            <v>347792</v>
          </cell>
          <cell r="F5">
            <v>309418</v>
          </cell>
          <cell r="G5">
            <v>302361</v>
          </cell>
          <cell r="H5">
            <v>285009</v>
          </cell>
          <cell r="I5">
            <v>311608</v>
          </cell>
          <cell r="J5">
            <v>319242</v>
          </cell>
          <cell r="K5">
            <v>501258</v>
          </cell>
          <cell r="L5">
            <v>562154</v>
          </cell>
          <cell r="M5">
            <v>537496</v>
          </cell>
          <cell r="N5">
            <v>413701</v>
          </cell>
          <cell r="O5">
            <v>4572543</v>
          </cell>
        </row>
        <row r="26">
          <cell r="C26">
            <v>1926904</v>
          </cell>
          <cell r="D26">
            <v>2104848</v>
          </cell>
          <cell r="E26">
            <v>2038064</v>
          </cell>
          <cell r="F26">
            <v>2146377</v>
          </cell>
          <cell r="G26">
            <v>2380003</v>
          </cell>
          <cell r="H26">
            <v>2191002</v>
          </cell>
          <cell r="I26">
            <v>2043800</v>
          </cell>
          <cell r="J26">
            <v>2154944</v>
          </cell>
          <cell r="K26">
            <v>2079782</v>
          </cell>
          <cell r="L26">
            <v>2226942</v>
          </cell>
          <cell r="M26">
            <v>2310950</v>
          </cell>
          <cell r="N26">
            <v>2067498</v>
          </cell>
          <cell r="O26">
            <v>25671114</v>
          </cell>
        </row>
        <row r="27">
          <cell r="C27">
            <v>2041020</v>
          </cell>
          <cell r="D27">
            <v>1953072</v>
          </cell>
          <cell r="E27">
            <v>2463254</v>
          </cell>
          <cell r="F27">
            <v>2374828</v>
          </cell>
          <cell r="G27">
            <v>2638682</v>
          </cell>
          <cell r="H27">
            <v>2408449</v>
          </cell>
          <cell r="I27">
            <v>2782648</v>
          </cell>
          <cell r="J27">
            <v>2633754</v>
          </cell>
          <cell r="K27">
            <v>2759067</v>
          </cell>
          <cell r="L27">
            <v>3014364</v>
          </cell>
          <cell r="M27">
            <v>3069624</v>
          </cell>
          <cell r="N27">
            <v>3161297</v>
          </cell>
          <cell r="O27">
            <v>30950409</v>
          </cell>
        </row>
        <row r="38">
          <cell r="C38">
            <v>253975</v>
          </cell>
          <cell r="D38">
            <v>308894</v>
          </cell>
          <cell r="E38">
            <v>299622</v>
          </cell>
          <cell r="F38">
            <v>333582</v>
          </cell>
          <cell r="G38">
            <v>389731</v>
          </cell>
          <cell r="H38">
            <v>314548</v>
          </cell>
          <cell r="I38">
            <v>302821</v>
          </cell>
          <cell r="J38">
            <v>268781</v>
          </cell>
          <cell r="K38">
            <v>310488</v>
          </cell>
          <cell r="L38">
            <v>318392</v>
          </cell>
          <cell r="M38">
            <v>316451</v>
          </cell>
          <cell r="N38">
            <v>335627</v>
          </cell>
          <cell r="O38">
            <v>3752913</v>
          </cell>
        </row>
        <row r="39">
          <cell r="C39">
            <v>253872</v>
          </cell>
          <cell r="D39">
            <v>295783</v>
          </cell>
          <cell r="E39">
            <v>372759</v>
          </cell>
          <cell r="F39">
            <v>344585</v>
          </cell>
          <cell r="G39">
            <v>402207</v>
          </cell>
          <cell r="H39">
            <v>384416</v>
          </cell>
          <cell r="I39">
            <v>411552</v>
          </cell>
          <cell r="J39">
            <v>303537</v>
          </cell>
          <cell r="K39">
            <v>439503</v>
          </cell>
          <cell r="L39">
            <v>513803</v>
          </cell>
          <cell r="M39">
            <v>533777</v>
          </cell>
          <cell r="N39">
            <v>507103</v>
          </cell>
          <cell r="O39">
            <v>4762897</v>
          </cell>
        </row>
        <row r="40">
          <cell r="C40">
            <v>174628</v>
          </cell>
          <cell r="D40">
            <v>209413</v>
          </cell>
          <cell r="E40">
            <v>199017</v>
          </cell>
          <cell r="F40">
            <v>203397</v>
          </cell>
          <cell r="G40">
            <v>224099</v>
          </cell>
          <cell r="H40">
            <v>201717</v>
          </cell>
          <cell r="I40">
            <v>183006</v>
          </cell>
          <cell r="J40">
            <v>212444</v>
          </cell>
          <cell r="K40">
            <v>232171</v>
          </cell>
          <cell r="L40">
            <v>259826</v>
          </cell>
          <cell r="M40">
            <v>263107</v>
          </cell>
          <cell r="N40">
            <v>250805</v>
          </cell>
          <cell r="O40">
            <v>2613629</v>
          </cell>
        </row>
        <row r="41">
          <cell r="C41">
            <v>202663</v>
          </cell>
          <cell r="D41">
            <v>210282</v>
          </cell>
          <cell r="E41">
            <v>261237</v>
          </cell>
          <cell r="F41">
            <v>274854</v>
          </cell>
          <cell r="G41">
            <v>284210</v>
          </cell>
          <cell r="H41">
            <v>235404</v>
          </cell>
          <cell r="I41">
            <v>303605</v>
          </cell>
          <cell r="J41">
            <v>309195</v>
          </cell>
          <cell r="K41">
            <v>338406</v>
          </cell>
          <cell r="L41">
            <v>349748</v>
          </cell>
          <cell r="M41">
            <v>382283</v>
          </cell>
          <cell r="N41">
            <v>339226</v>
          </cell>
          <cell r="O41">
            <v>3491113</v>
          </cell>
        </row>
        <row r="44">
          <cell r="C44">
            <v>297401</v>
          </cell>
          <cell r="D44">
            <v>305197</v>
          </cell>
          <cell r="E44">
            <v>307004</v>
          </cell>
          <cell r="F44">
            <v>373144</v>
          </cell>
          <cell r="G44">
            <v>397271</v>
          </cell>
          <cell r="H44">
            <v>325451</v>
          </cell>
          <cell r="I44">
            <v>298618</v>
          </cell>
          <cell r="J44">
            <v>308080</v>
          </cell>
          <cell r="K44">
            <v>304052</v>
          </cell>
          <cell r="L44">
            <v>332684</v>
          </cell>
          <cell r="M44">
            <v>334566</v>
          </cell>
          <cell r="N44">
            <v>304656</v>
          </cell>
          <cell r="O44">
            <v>3888124</v>
          </cell>
        </row>
        <row r="45">
          <cell r="C45">
            <v>314075</v>
          </cell>
          <cell r="D45">
            <v>248801</v>
          </cell>
          <cell r="E45">
            <v>341818</v>
          </cell>
          <cell r="F45">
            <v>349298</v>
          </cell>
          <cell r="G45">
            <v>380999</v>
          </cell>
          <cell r="H45">
            <v>325827</v>
          </cell>
          <cell r="I45">
            <v>375316</v>
          </cell>
          <cell r="J45">
            <v>413019</v>
          </cell>
          <cell r="K45">
            <v>402738</v>
          </cell>
          <cell r="L45">
            <v>504983</v>
          </cell>
          <cell r="M45">
            <v>426150</v>
          </cell>
          <cell r="N45">
            <v>464233</v>
          </cell>
          <cell r="O45">
            <v>4547258</v>
          </cell>
        </row>
        <row r="46">
          <cell r="C46">
            <v>63427</v>
          </cell>
          <cell r="D46">
            <v>71834</v>
          </cell>
          <cell r="E46">
            <v>78228</v>
          </cell>
          <cell r="F46">
            <v>89712</v>
          </cell>
          <cell r="G46">
            <v>98469</v>
          </cell>
          <cell r="H46">
            <v>83415</v>
          </cell>
          <cell r="I46">
            <v>93529</v>
          </cell>
          <cell r="J46">
            <v>89352</v>
          </cell>
          <cell r="K46">
            <v>84180</v>
          </cell>
          <cell r="L46">
            <v>90017</v>
          </cell>
          <cell r="M46">
            <v>86221</v>
          </cell>
          <cell r="N46">
            <v>81162</v>
          </cell>
          <cell r="O46">
            <v>1009549</v>
          </cell>
        </row>
        <row r="47">
          <cell r="C47">
            <v>77089</v>
          </cell>
          <cell r="D47">
            <v>77761</v>
          </cell>
          <cell r="E47">
            <v>101946</v>
          </cell>
          <cell r="F47">
            <v>92164</v>
          </cell>
          <cell r="G47">
            <v>108807</v>
          </cell>
          <cell r="H47">
            <v>96803</v>
          </cell>
          <cell r="I47">
            <v>110524</v>
          </cell>
          <cell r="J47">
            <v>89068</v>
          </cell>
          <cell r="K47">
            <v>98273</v>
          </cell>
          <cell r="L47">
            <v>100982</v>
          </cell>
          <cell r="M47">
            <v>99009</v>
          </cell>
          <cell r="N47">
            <v>97244</v>
          </cell>
          <cell r="O47">
            <v>1149671</v>
          </cell>
        </row>
        <row r="50">
          <cell r="C50">
            <v>46333</v>
          </cell>
          <cell r="D50">
            <v>41496</v>
          </cell>
          <cell r="E50">
            <v>39030</v>
          </cell>
          <cell r="F50">
            <v>41105</v>
          </cell>
          <cell r="G50">
            <v>56697</v>
          </cell>
          <cell r="H50">
            <v>52110</v>
          </cell>
          <cell r="I50">
            <v>55692</v>
          </cell>
          <cell r="J50">
            <v>54735</v>
          </cell>
          <cell r="K50">
            <v>41462</v>
          </cell>
          <cell r="L50">
            <v>49578</v>
          </cell>
          <cell r="M50">
            <v>61317</v>
          </cell>
          <cell r="N50">
            <v>34145</v>
          </cell>
          <cell r="O50">
            <v>573700</v>
          </cell>
        </row>
        <row r="51">
          <cell r="C51">
            <v>46063</v>
          </cell>
          <cell r="D51">
            <v>45805</v>
          </cell>
          <cell r="E51">
            <v>51661</v>
          </cell>
          <cell r="F51">
            <v>54877</v>
          </cell>
          <cell r="G51">
            <v>55458</v>
          </cell>
          <cell r="H51">
            <v>59721</v>
          </cell>
          <cell r="I51">
            <v>66567</v>
          </cell>
          <cell r="J51">
            <v>60120</v>
          </cell>
          <cell r="K51">
            <v>54851</v>
          </cell>
          <cell r="L51">
            <v>69496</v>
          </cell>
          <cell r="M51">
            <v>68275</v>
          </cell>
          <cell r="N51">
            <v>49245</v>
          </cell>
          <cell r="O51">
            <v>682138</v>
          </cell>
        </row>
        <row r="54">
          <cell r="C54">
            <v>2346436</v>
          </cell>
          <cell r="D54">
            <v>2506867</v>
          </cell>
          <cell r="E54">
            <v>2418424</v>
          </cell>
          <cell r="F54">
            <v>2544535</v>
          </cell>
          <cell r="G54">
            <v>2802991</v>
          </cell>
          <cell r="H54">
            <v>2618303</v>
          </cell>
          <cell r="I54">
            <v>2439657</v>
          </cell>
          <cell r="J54">
            <v>2610248</v>
          </cell>
          <cell r="K54">
            <v>2606275</v>
          </cell>
          <cell r="L54">
            <v>2833842</v>
          </cell>
          <cell r="M54">
            <v>2840719</v>
          </cell>
          <cell r="N54">
            <v>2480916</v>
          </cell>
          <cell r="O54">
            <v>31049213</v>
          </cell>
        </row>
        <row r="55">
          <cell r="C55">
            <v>2444454</v>
          </cell>
          <cell r="D55">
            <v>2324010</v>
          </cell>
          <cell r="E55">
            <v>2862707</v>
          </cell>
          <cell r="F55">
            <v>2739124</v>
          </cell>
          <cell r="G55">
            <v>2996501</v>
          </cell>
          <cell r="H55">
            <v>2753179</v>
          </cell>
          <cell r="I55">
            <v>3160823</v>
          </cell>
          <cell r="J55">
            <v>3013116</v>
          </cell>
          <cell r="K55">
            <v>3315175</v>
          </cell>
          <cell r="L55">
            <v>3646014</v>
          </cell>
          <cell r="M55">
            <v>3675394</v>
          </cell>
          <cell r="N55">
            <v>3274593</v>
          </cell>
          <cell r="O55">
            <v>36205090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ktor"/>
      <sheetName val="GENEL"/>
      <sheetName val="SIRALI GENEL"/>
      <sheetName val="SEKT1"/>
      <sheetName val="SEKT2"/>
      <sheetName val="SEKT3"/>
      <sheetName val="SEKT4"/>
      <sheetName val="sekt5"/>
      <sheetName val="Toplam İhracat  bar gra"/>
      <sheetName val="sektör bazında"/>
    </sheetNames>
    <sheetDataSet>
      <sheetData sheetId="9">
        <row r="3">
          <cell r="C3" t="str">
            <v>OCAK</v>
          </cell>
          <cell r="D3" t="str">
            <v>ŞUBAT</v>
          </cell>
          <cell r="E3" t="str">
            <v>MART</v>
          </cell>
          <cell r="F3" t="str">
            <v>NİSAN</v>
          </cell>
          <cell r="G3" t="str">
            <v>MAYIS</v>
          </cell>
          <cell r="H3" t="str">
            <v>HAZİRAN</v>
          </cell>
          <cell r="I3" t="str">
            <v>TEMMUZ</v>
          </cell>
          <cell r="J3" t="str">
            <v>AGUSTOS</v>
          </cell>
          <cell r="K3" t="str">
            <v>EYLÜL</v>
          </cell>
          <cell r="L3" t="str">
            <v>EKİM</v>
          </cell>
          <cell r="M3" t="str">
            <v>KASIM</v>
          </cell>
          <cell r="N3" t="str">
            <v>ARALIK</v>
          </cell>
        </row>
        <row r="6">
          <cell r="C6">
            <v>98660</v>
          </cell>
          <cell r="D6">
            <v>116610</v>
          </cell>
          <cell r="E6">
            <v>115746</v>
          </cell>
          <cell r="F6">
            <v>117381</v>
          </cell>
          <cell r="G6">
            <v>129163</v>
          </cell>
          <cell r="H6">
            <v>116318</v>
          </cell>
          <cell r="I6">
            <v>103492</v>
          </cell>
          <cell r="J6">
            <v>137286</v>
          </cell>
          <cell r="K6">
            <v>105639</v>
          </cell>
          <cell r="L6">
            <v>128436</v>
          </cell>
          <cell r="M6">
            <v>112495</v>
          </cell>
          <cell r="N6">
            <v>96522</v>
          </cell>
          <cell r="O6">
            <v>1377748</v>
          </cell>
        </row>
        <row r="7">
          <cell r="C7">
            <v>79911</v>
          </cell>
          <cell r="D7">
            <v>87477</v>
          </cell>
          <cell r="E7">
            <v>81087</v>
          </cell>
          <cell r="F7">
            <v>78024</v>
          </cell>
          <cell r="G7">
            <v>74380</v>
          </cell>
          <cell r="H7">
            <v>58098</v>
          </cell>
          <cell r="I7">
            <v>81569</v>
          </cell>
          <cell r="J7">
            <v>85578</v>
          </cell>
          <cell r="K7">
            <v>103086</v>
          </cell>
          <cell r="L7">
            <v>132278</v>
          </cell>
          <cell r="M7">
            <v>116635</v>
          </cell>
          <cell r="N7">
            <v>94637</v>
          </cell>
          <cell r="O7">
            <v>1072759</v>
          </cell>
        </row>
        <row r="8">
          <cell r="C8">
            <v>44282</v>
          </cell>
          <cell r="D8">
            <v>27964</v>
          </cell>
          <cell r="E8">
            <v>31144</v>
          </cell>
          <cell r="F8">
            <v>31283</v>
          </cell>
          <cell r="G8">
            <v>28759</v>
          </cell>
          <cell r="H8">
            <v>54940</v>
          </cell>
          <cell r="I8">
            <v>24271</v>
          </cell>
          <cell r="J8">
            <v>27655</v>
          </cell>
          <cell r="K8">
            <v>39501</v>
          </cell>
          <cell r="L8">
            <v>55775</v>
          </cell>
          <cell r="M8">
            <v>66750</v>
          </cell>
          <cell r="N8">
            <v>66559</v>
          </cell>
          <cell r="O8">
            <v>498881</v>
          </cell>
        </row>
        <row r="9">
          <cell r="C9">
            <v>55246</v>
          </cell>
          <cell r="D9">
            <v>35650</v>
          </cell>
          <cell r="E9">
            <v>40300</v>
          </cell>
          <cell r="F9">
            <v>33389</v>
          </cell>
          <cell r="G9">
            <v>34311</v>
          </cell>
          <cell r="H9">
            <v>49995</v>
          </cell>
          <cell r="I9">
            <v>30224</v>
          </cell>
          <cell r="J9">
            <v>29275</v>
          </cell>
          <cell r="K9">
            <v>38854</v>
          </cell>
          <cell r="L9">
            <v>54681</v>
          </cell>
          <cell r="M9">
            <v>74648</v>
          </cell>
          <cell r="N9">
            <v>70030</v>
          </cell>
          <cell r="O9">
            <v>546602</v>
          </cell>
        </row>
        <row r="10">
          <cell r="C10">
            <v>33100</v>
          </cell>
          <cell r="D10">
            <v>32185</v>
          </cell>
          <cell r="E10">
            <v>28933</v>
          </cell>
          <cell r="F10">
            <v>29999</v>
          </cell>
          <cell r="G10">
            <v>28270</v>
          </cell>
          <cell r="H10">
            <v>28714</v>
          </cell>
          <cell r="I10">
            <v>34379</v>
          </cell>
          <cell r="J10">
            <v>42825</v>
          </cell>
          <cell r="K10">
            <v>52421</v>
          </cell>
          <cell r="L10">
            <v>60813</v>
          </cell>
          <cell r="M10">
            <v>43962</v>
          </cell>
          <cell r="N10">
            <v>34494</v>
          </cell>
          <cell r="O10">
            <v>450096</v>
          </cell>
        </row>
        <row r="11">
          <cell r="C11">
            <v>31621</v>
          </cell>
          <cell r="D11">
            <v>29916</v>
          </cell>
          <cell r="E11">
            <v>31265</v>
          </cell>
          <cell r="F11">
            <v>29223</v>
          </cell>
          <cell r="G11">
            <v>30230</v>
          </cell>
          <cell r="H11">
            <v>26186</v>
          </cell>
          <cell r="I11">
            <v>37748</v>
          </cell>
          <cell r="J11">
            <v>43574</v>
          </cell>
          <cell r="K11">
            <v>51009</v>
          </cell>
          <cell r="L11">
            <v>56656</v>
          </cell>
          <cell r="M11">
            <v>46905</v>
          </cell>
          <cell r="N11">
            <v>40674</v>
          </cell>
          <cell r="O11">
            <v>455009</v>
          </cell>
        </row>
        <row r="12">
          <cell r="C12">
            <v>23838</v>
          </cell>
          <cell r="D12">
            <v>26098</v>
          </cell>
          <cell r="E12">
            <v>23988</v>
          </cell>
          <cell r="F12">
            <v>25770</v>
          </cell>
          <cell r="G12">
            <v>25093</v>
          </cell>
          <cell r="H12">
            <v>20987</v>
          </cell>
          <cell r="I12">
            <v>23962</v>
          </cell>
          <cell r="J12">
            <v>30422</v>
          </cell>
          <cell r="K12">
            <v>58554</v>
          </cell>
          <cell r="L12">
            <v>61864</v>
          </cell>
          <cell r="M12">
            <v>41923</v>
          </cell>
          <cell r="N12">
            <v>24612</v>
          </cell>
          <cell r="O12">
            <v>387111</v>
          </cell>
        </row>
        <row r="13">
          <cell r="C13">
            <v>25640</v>
          </cell>
          <cell r="D13">
            <v>20468</v>
          </cell>
          <cell r="E13">
            <v>21562</v>
          </cell>
          <cell r="F13">
            <v>19938</v>
          </cell>
          <cell r="G13">
            <v>22496</v>
          </cell>
          <cell r="H13">
            <v>18659</v>
          </cell>
          <cell r="I13">
            <v>22023</v>
          </cell>
          <cell r="J13">
            <v>29729</v>
          </cell>
          <cell r="K13">
            <v>55697</v>
          </cell>
          <cell r="L13">
            <v>90060</v>
          </cell>
          <cell r="M13">
            <v>63306</v>
          </cell>
          <cell r="N13">
            <v>28272</v>
          </cell>
          <cell r="O13">
            <v>417851</v>
          </cell>
        </row>
        <row r="14">
          <cell r="C14">
            <v>53086</v>
          </cell>
          <cell r="D14">
            <v>51427</v>
          </cell>
          <cell r="E14">
            <v>44769</v>
          </cell>
          <cell r="F14">
            <v>51539</v>
          </cell>
          <cell r="G14">
            <v>56531</v>
          </cell>
          <cell r="H14">
            <v>47347</v>
          </cell>
          <cell r="I14">
            <v>40537</v>
          </cell>
          <cell r="J14">
            <v>51902</v>
          </cell>
          <cell r="K14">
            <v>114792</v>
          </cell>
          <cell r="L14">
            <v>107645</v>
          </cell>
          <cell r="M14">
            <v>67604</v>
          </cell>
          <cell r="N14">
            <v>39079</v>
          </cell>
          <cell r="O14">
            <v>726256</v>
          </cell>
        </row>
        <row r="15">
          <cell r="C15">
            <v>37071</v>
          </cell>
          <cell r="D15">
            <v>33743</v>
          </cell>
          <cell r="E15">
            <v>37678</v>
          </cell>
          <cell r="F15">
            <v>35556</v>
          </cell>
          <cell r="G15">
            <v>39356</v>
          </cell>
          <cell r="H15">
            <v>31479</v>
          </cell>
          <cell r="I15">
            <v>33538</v>
          </cell>
          <cell r="J15">
            <v>20483</v>
          </cell>
          <cell r="K15">
            <v>118247</v>
          </cell>
          <cell r="L15">
            <v>83550</v>
          </cell>
          <cell r="M15">
            <v>71957</v>
          </cell>
          <cell r="N15">
            <v>50741</v>
          </cell>
          <cell r="O15">
            <v>593398</v>
          </cell>
        </row>
        <row r="16">
          <cell r="C16">
            <v>5432</v>
          </cell>
          <cell r="D16">
            <v>4615</v>
          </cell>
          <cell r="E16">
            <v>7664</v>
          </cell>
          <cell r="F16">
            <v>16441</v>
          </cell>
          <cell r="G16">
            <v>18819</v>
          </cell>
          <cell r="H16">
            <v>10809</v>
          </cell>
          <cell r="I16">
            <v>20156</v>
          </cell>
          <cell r="J16">
            <v>13352</v>
          </cell>
          <cell r="K16">
            <v>11426</v>
          </cell>
          <cell r="L16">
            <v>14201</v>
          </cell>
          <cell r="M16">
            <v>6216</v>
          </cell>
          <cell r="N16">
            <v>4501</v>
          </cell>
          <cell r="O16">
            <v>133631</v>
          </cell>
        </row>
        <row r="17">
          <cell r="C17">
            <v>1878</v>
          </cell>
          <cell r="D17">
            <v>832</v>
          </cell>
          <cell r="E17">
            <v>2859</v>
          </cell>
          <cell r="F17">
            <v>3195</v>
          </cell>
          <cell r="G17">
            <v>3733</v>
          </cell>
          <cell r="H17">
            <v>3901</v>
          </cell>
          <cell r="I17">
            <v>1491</v>
          </cell>
          <cell r="J17">
            <v>4285</v>
          </cell>
          <cell r="K17">
            <v>8642</v>
          </cell>
          <cell r="L17">
            <v>4753</v>
          </cell>
          <cell r="M17">
            <v>6733</v>
          </cell>
          <cell r="N17">
            <v>7254</v>
          </cell>
          <cell r="O17">
            <v>49557</v>
          </cell>
        </row>
        <row r="18">
          <cell r="C18">
            <v>62692</v>
          </cell>
          <cell r="D18">
            <v>43728</v>
          </cell>
          <cell r="E18">
            <v>34915</v>
          </cell>
          <cell r="F18">
            <v>27637</v>
          </cell>
          <cell r="G18">
            <v>17451</v>
          </cell>
          <cell r="H18">
            <v>31081</v>
          </cell>
          <cell r="I18">
            <v>26898</v>
          </cell>
          <cell r="J18">
            <v>22682</v>
          </cell>
          <cell r="K18">
            <v>28503</v>
          </cell>
          <cell r="L18">
            <v>43407</v>
          </cell>
          <cell r="M18">
            <v>41192</v>
          </cell>
          <cell r="N18">
            <v>39142</v>
          </cell>
          <cell r="O18">
            <v>419330</v>
          </cell>
        </row>
        <row r="19">
          <cell r="C19">
            <v>53335</v>
          </cell>
          <cell r="D19">
            <v>53921</v>
          </cell>
          <cell r="E19">
            <v>55262</v>
          </cell>
          <cell r="F19">
            <v>37017</v>
          </cell>
          <cell r="G19">
            <v>18178</v>
          </cell>
          <cell r="H19">
            <v>21986</v>
          </cell>
          <cell r="I19">
            <v>13828</v>
          </cell>
          <cell r="J19">
            <v>13519</v>
          </cell>
          <cell r="K19">
            <v>26766</v>
          </cell>
          <cell r="L19">
            <v>33557</v>
          </cell>
          <cell r="M19">
            <v>27542</v>
          </cell>
          <cell r="N19">
            <v>24352</v>
          </cell>
          <cell r="O19">
            <v>379262</v>
          </cell>
        </row>
        <row r="20">
          <cell r="C20">
            <v>1196</v>
          </cell>
          <cell r="D20">
            <v>1324</v>
          </cell>
          <cell r="E20">
            <v>1803</v>
          </cell>
          <cell r="F20">
            <v>1439</v>
          </cell>
          <cell r="G20">
            <v>1755</v>
          </cell>
          <cell r="H20">
            <v>1114</v>
          </cell>
          <cell r="I20">
            <v>2040</v>
          </cell>
          <cell r="J20">
            <v>1133</v>
          </cell>
          <cell r="K20">
            <v>600</v>
          </cell>
          <cell r="L20">
            <v>579</v>
          </cell>
          <cell r="M20">
            <v>1226</v>
          </cell>
          <cell r="N20">
            <v>1083</v>
          </cell>
          <cell r="O20">
            <v>15293</v>
          </cell>
        </row>
        <row r="21">
          <cell r="C21">
            <v>1040</v>
          </cell>
          <cell r="D21">
            <v>1538</v>
          </cell>
          <cell r="E21">
            <v>2040</v>
          </cell>
          <cell r="F21">
            <v>1471</v>
          </cell>
          <cell r="G21">
            <v>1723</v>
          </cell>
          <cell r="H21">
            <v>1140</v>
          </cell>
          <cell r="I21">
            <v>2670</v>
          </cell>
          <cell r="J21">
            <v>1498</v>
          </cell>
          <cell r="K21">
            <v>1208</v>
          </cell>
          <cell r="L21">
            <v>1874</v>
          </cell>
          <cell r="M21">
            <v>2704</v>
          </cell>
          <cell r="N21">
            <v>2015</v>
          </cell>
          <cell r="O21">
            <v>20921</v>
          </cell>
        </row>
        <row r="22">
          <cell r="C22">
            <v>13950</v>
          </cell>
          <cell r="D22">
            <v>17034</v>
          </cell>
          <cell r="E22">
            <v>13592</v>
          </cell>
          <cell r="F22">
            <v>16893</v>
          </cell>
          <cell r="G22">
            <v>15333</v>
          </cell>
          <cell r="H22">
            <v>16557</v>
          </cell>
          <cell r="I22">
            <v>17198</v>
          </cell>
          <cell r="J22">
            <v>20771</v>
          </cell>
          <cell r="K22">
            <v>22119</v>
          </cell>
          <cell r="L22">
            <v>25728</v>
          </cell>
          <cell r="M22">
            <v>27077</v>
          </cell>
          <cell r="N22">
            <v>18877</v>
          </cell>
          <cell r="O22">
            <v>225129</v>
          </cell>
        </row>
        <row r="23">
          <cell r="C23">
            <v>15912</v>
          </cell>
          <cell r="D23">
            <v>15556</v>
          </cell>
          <cell r="E23">
            <v>15448</v>
          </cell>
          <cell r="F23">
            <v>14243</v>
          </cell>
          <cell r="G23">
            <v>16173</v>
          </cell>
          <cell r="H23">
            <v>17415</v>
          </cell>
          <cell r="I23">
            <v>22593</v>
          </cell>
          <cell r="J23">
            <v>23475</v>
          </cell>
          <cell r="K23">
            <v>27394</v>
          </cell>
          <cell r="L23">
            <v>31561</v>
          </cell>
          <cell r="M23">
            <v>49120</v>
          </cell>
          <cell r="N23">
            <v>31145</v>
          </cell>
          <cell r="O23">
            <v>280038</v>
          </cell>
        </row>
        <row r="24">
          <cell r="C24">
            <v>36963</v>
          </cell>
          <cell r="D24">
            <v>39537</v>
          </cell>
          <cell r="E24">
            <v>38775</v>
          </cell>
          <cell r="F24">
            <v>38672</v>
          </cell>
          <cell r="G24">
            <v>45116</v>
          </cell>
          <cell r="H24">
            <v>47325</v>
          </cell>
          <cell r="I24">
            <v>47232</v>
          </cell>
          <cell r="J24">
            <v>52541</v>
          </cell>
          <cell r="K24">
            <v>51477</v>
          </cell>
          <cell r="L24">
            <v>58873</v>
          </cell>
          <cell r="M24">
            <v>60007</v>
          </cell>
          <cell r="N24">
            <v>54405</v>
          </cell>
          <cell r="O24">
            <v>570924</v>
          </cell>
        </row>
        <row r="25">
          <cell r="C25">
            <v>55715</v>
          </cell>
          <cell r="D25">
            <v>46032</v>
          </cell>
          <cell r="E25">
            <v>60291</v>
          </cell>
          <cell r="F25">
            <v>57361</v>
          </cell>
          <cell r="G25">
            <v>61782</v>
          </cell>
          <cell r="H25">
            <v>56151</v>
          </cell>
          <cell r="I25">
            <v>65924</v>
          </cell>
          <cell r="J25">
            <v>67826</v>
          </cell>
          <cell r="K25">
            <v>70355</v>
          </cell>
          <cell r="L25">
            <v>73183</v>
          </cell>
          <cell r="M25">
            <v>77945</v>
          </cell>
          <cell r="N25">
            <v>64581</v>
          </cell>
          <cell r="O25">
            <v>757147</v>
          </cell>
        </row>
        <row r="28">
          <cell r="C28">
            <v>224500</v>
          </cell>
          <cell r="D28">
            <v>226847</v>
          </cell>
          <cell r="E28">
            <v>244692</v>
          </cell>
          <cell r="F28">
            <v>249390</v>
          </cell>
          <cell r="G28">
            <v>277643</v>
          </cell>
          <cell r="H28">
            <v>244989</v>
          </cell>
          <cell r="I28">
            <v>201464</v>
          </cell>
          <cell r="J28">
            <v>230869</v>
          </cell>
          <cell r="K28">
            <v>238628</v>
          </cell>
          <cell r="L28">
            <v>262324</v>
          </cell>
          <cell r="M28">
            <v>262188</v>
          </cell>
          <cell r="N28">
            <v>202337</v>
          </cell>
          <cell r="O28">
            <v>2865872</v>
          </cell>
        </row>
        <row r="29">
          <cell r="C29">
            <v>225309</v>
          </cell>
          <cell r="D29">
            <v>203122</v>
          </cell>
          <cell r="E29">
            <v>254202</v>
          </cell>
          <cell r="F29">
            <v>248101</v>
          </cell>
          <cell r="G29">
            <v>282608</v>
          </cell>
          <cell r="H29">
            <v>241374</v>
          </cell>
          <cell r="I29">
            <v>236620</v>
          </cell>
          <cell r="J29">
            <v>231980</v>
          </cell>
          <cell r="K29">
            <v>254535</v>
          </cell>
          <cell r="L29">
            <v>277605</v>
          </cell>
          <cell r="M29">
            <v>297620</v>
          </cell>
          <cell r="N29">
            <v>226395</v>
          </cell>
          <cell r="O29">
            <v>2979471</v>
          </cell>
        </row>
        <row r="30">
          <cell r="C30">
            <v>40352</v>
          </cell>
          <cell r="D30">
            <v>43326</v>
          </cell>
          <cell r="E30">
            <v>38396</v>
          </cell>
          <cell r="F30">
            <v>39753</v>
          </cell>
          <cell r="G30">
            <v>48625</v>
          </cell>
          <cell r="H30">
            <v>53119</v>
          </cell>
          <cell r="I30">
            <v>57970</v>
          </cell>
          <cell r="J30">
            <v>75131</v>
          </cell>
          <cell r="K30">
            <v>71104</v>
          </cell>
          <cell r="L30">
            <v>71366</v>
          </cell>
          <cell r="M30">
            <v>68384</v>
          </cell>
          <cell r="N30">
            <v>42160</v>
          </cell>
          <cell r="O30">
            <v>649688</v>
          </cell>
        </row>
        <row r="31">
          <cell r="C31">
            <v>40927</v>
          </cell>
          <cell r="D31">
            <v>40129</v>
          </cell>
          <cell r="E31">
            <v>43960</v>
          </cell>
          <cell r="F31">
            <v>37941</v>
          </cell>
          <cell r="G31">
            <v>43416</v>
          </cell>
          <cell r="H31">
            <v>53779</v>
          </cell>
          <cell r="I31">
            <v>74994</v>
          </cell>
          <cell r="J31">
            <v>87689</v>
          </cell>
          <cell r="K31">
            <v>88557</v>
          </cell>
          <cell r="L31">
            <v>90923</v>
          </cell>
          <cell r="M31">
            <v>85909</v>
          </cell>
          <cell r="N31">
            <v>60000</v>
          </cell>
          <cell r="O31">
            <v>748224</v>
          </cell>
        </row>
        <row r="32">
          <cell r="C32">
            <v>18535</v>
          </cell>
          <cell r="D32">
            <v>20244</v>
          </cell>
          <cell r="E32">
            <v>18338</v>
          </cell>
          <cell r="F32">
            <v>19833</v>
          </cell>
          <cell r="G32">
            <v>23638</v>
          </cell>
          <cell r="H32">
            <v>21392</v>
          </cell>
          <cell r="I32">
            <v>18633</v>
          </cell>
          <cell r="J32">
            <v>24534</v>
          </cell>
          <cell r="K32">
            <v>22904</v>
          </cell>
          <cell r="L32">
            <v>26503</v>
          </cell>
          <cell r="M32">
            <v>30559</v>
          </cell>
          <cell r="N32">
            <v>19370</v>
          </cell>
          <cell r="O32">
            <v>264483</v>
          </cell>
        </row>
        <row r="33">
          <cell r="C33">
            <v>17633</v>
          </cell>
          <cell r="D33">
            <v>16114</v>
          </cell>
          <cell r="E33">
            <v>22965</v>
          </cell>
          <cell r="F33">
            <v>22431</v>
          </cell>
          <cell r="G33">
            <v>24844</v>
          </cell>
          <cell r="H33">
            <v>23538</v>
          </cell>
          <cell r="I33">
            <v>22649</v>
          </cell>
          <cell r="J33">
            <v>24880</v>
          </cell>
          <cell r="K33">
            <v>25078</v>
          </cell>
          <cell r="L33">
            <v>30161</v>
          </cell>
          <cell r="M33">
            <v>37226</v>
          </cell>
          <cell r="N33">
            <v>23417</v>
          </cell>
          <cell r="O33">
            <v>290937</v>
          </cell>
        </row>
        <row r="34">
          <cell r="C34">
            <v>155264</v>
          </cell>
          <cell r="D34">
            <v>165118</v>
          </cell>
          <cell r="E34">
            <v>181281</v>
          </cell>
          <cell r="F34">
            <v>202104</v>
          </cell>
          <cell r="G34">
            <v>222407</v>
          </cell>
          <cell r="H34">
            <v>172366</v>
          </cell>
          <cell r="I34">
            <v>167478</v>
          </cell>
          <cell r="J34">
            <v>179578</v>
          </cell>
          <cell r="K34">
            <v>158828</v>
          </cell>
          <cell r="L34">
            <v>190519</v>
          </cell>
          <cell r="M34">
            <v>210173</v>
          </cell>
          <cell r="N34">
            <v>185651</v>
          </cell>
          <cell r="O34">
            <v>2190766</v>
          </cell>
        </row>
        <row r="35">
          <cell r="C35">
            <v>170026</v>
          </cell>
          <cell r="D35">
            <v>156059</v>
          </cell>
          <cell r="E35">
            <v>216520</v>
          </cell>
          <cell r="F35">
            <v>220835</v>
          </cell>
          <cell r="G35">
            <v>234809</v>
          </cell>
          <cell r="H35">
            <v>198713</v>
          </cell>
          <cell r="I35">
            <v>251905</v>
          </cell>
          <cell r="J35">
            <v>225406</v>
          </cell>
          <cell r="K35">
            <v>254862</v>
          </cell>
          <cell r="L35">
            <v>245664</v>
          </cell>
          <cell r="M35">
            <v>239569</v>
          </cell>
          <cell r="N35">
            <v>263462</v>
          </cell>
          <cell r="O35">
            <v>2677831</v>
          </cell>
        </row>
        <row r="36">
          <cell r="C36">
            <v>629634</v>
          </cell>
          <cell r="D36">
            <v>672129</v>
          </cell>
          <cell r="E36">
            <v>599620</v>
          </cell>
          <cell r="F36">
            <v>558035</v>
          </cell>
          <cell r="G36">
            <v>609430</v>
          </cell>
          <cell r="H36">
            <v>687635</v>
          </cell>
          <cell r="I36">
            <v>630834</v>
          </cell>
          <cell r="J36">
            <v>692978</v>
          </cell>
          <cell r="K36">
            <v>584573</v>
          </cell>
          <cell r="L36">
            <v>591951</v>
          </cell>
          <cell r="M36">
            <v>656784</v>
          </cell>
          <cell r="N36">
            <v>569570</v>
          </cell>
          <cell r="O36">
            <v>7483175</v>
          </cell>
        </row>
        <row r="37">
          <cell r="C37">
            <v>670194</v>
          </cell>
          <cell r="D37">
            <v>636344</v>
          </cell>
          <cell r="E37">
            <v>755304</v>
          </cell>
          <cell r="F37">
            <v>689719</v>
          </cell>
          <cell r="G37">
            <v>772480</v>
          </cell>
          <cell r="H37">
            <v>756132</v>
          </cell>
          <cell r="I37">
            <v>892965</v>
          </cell>
          <cell r="J37">
            <v>853636</v>
          </cell>
          <cell r="K37">
            <v>764323</v>
          </cell>
          <cell r="L37">
            <v>800080</v>
          </cell>
          <cell r="M37">
            <v>858045</v>
          </cell>
          <cell r="N37">
            <v>734219</v>
          </cell>
          <cell r="O37">
            <v>9183440</v>
          </cell>
        </row>
        <row r="42">
          <cell r="C42">
            <v>65309</v>
          </cell>
          <cell r="D42">
            <v>76426</v>
          </cell>
          <cell r="E42">
            <v>67016</v>
          </cell>
          <cell r="F42">
            <v>72810</v>
          </cell>
          <cell r="G42">
            <v>81825</v>
          </cell>
          <cell r="H42">
            <v>80952</v>
          </cell>
          <cell r="I42">
            <v>83926</v>
          </cell>
          <cell r="J42">
            <v>67827</v>
          </cell>
          <cell r="K42">
            <v>65445</v>
          </cell>
          <cell r="L42">
            <v>77497</v>
          </cell>
          <cell r="M42">
            <v>76407</v>
          </cell>
          <cell r="N42">
            <v>70099</v>
          </cell>
          <cell r="O42">
            <v>885539</v>
          </cell>
        </row>
        <row r="43">
          <cell r="C43">
            <v>64801</v>
          </cell>
          <cell r="D43">
            <v>63615</v>
          </cell>
          <cell r="E43">
            <v>85716</v>
          </cell>
          <cell r="F43">
            <v>88704</v>
          </cell>
          <cell r="G43">
            <v>95812</v>
          </cell>
          <cell r="H43">
            <v>86594</v>
          </cell>
          <cell r="I43">
            <v>94150</v>
          </cell>
          <cell r="J43">
            <v>89066</v>
          </cell>
          <cell r="K43">
            <v>83471</v>
          </cell>
          <cell r="L43">
            <v>93507</v>
          </cell>
          <cell r="M43">
            <v>102135</v>
          </cell>
          <cell r="N43">
            <v>88539</v>
          </cell>
          <cell r="O43">
            <v>1036111</v>
          </cell>
        </row>
        <row r="50">
          <cell r="O50">
            <v>573700</v>
          </cell>
        </row>
        <row r="51">
          <cell r="O51">
            <v>682138</v>
          </cell>
        </row>
        <row r="52">
          <cell r="C52">
            <v>46333</v>
          </cell>
          <cell r="D52">
            <v>41496</v>
          </cell>
          <cell r="E52">
            <v>39030</v>
          </cell>
          <cell r="F52">
            <v>41105</v>
          </cell>
          <cell r="G52">
            <v>56697</v>
          </cell>
          <cell r="H52">
            <v>52110</v>
          </cell>
          <cell r="I52">
            <v>55692</v>
          </cell>
          <cell r="J52">
            <v>54735</v>
          </cell>
          <cell r="K52">
            <v>41462</v>
          </cell>
          <cell r="L52">
            <v>49578</v>
          </cell>
          <cell r="M52">
            <v>61317</v>
          </cell>
          <cell r="N52">
            <v>34145</v>
          </cell>
        </row>
        <row r="53">
          <cell r="C53">
            <v>46063</v>
          </cell>
          <cell r="D53">
            <v>45805</v>
          </cell>
          <cell r="E53">
            <v>51661</v>
          </cell>
          <cell r="F53">
            <v>54877</v>
          </cell>
          <cell r="G53">
            <v>55458</v>
          </cell>
          <cell r="H53">
            <v>59721</v>
          </cell>
          <cell r="I53">
            <v>66567</v>
          </cell>
          <cell r="J53">
            <v>60120</v>
          </cell>
          <cell r="K53">
            <v>54851</v>
          </cell>
          <cell r="L53">
            <v>69496</v>
          </cell>
          <cell r="M53">
            <v>68275</v>
          </cell>
          <cell r="N53">
            <v>49245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zoomScale="75" zoomScaleNormal="75" workbookViewId="0" topLeftCell="A1">
      <selection activeCell="F7" sqref="F7"/>
    </sheetView>
  </sheetViews>
  <sheetFormatPr defaultColWidth="9.140625" defaultRowHeight="12.75"/>
  <cols>
    <col min="1" max="1" width="48.7109375" style="1" customWidth="1"/>
    <col min="2" max="2" width="12.7109375" style="1" customWidth="1"/>
    <col min="3" max="3" width="13.421875" style="1" customWidth="1"/>
    <col min="4" max="4" width="11.00390625" style="1" customWidth="1"/>
    <col min="5" max="5" width="12.7109375" style="1" bestFit="1" customWidth="1"/>
    <col min="6" max="7" width="17.57421875" style="1" customWidth="1"/>
    <col min="8" max="8" width="10.8515625" style="1" customWidth="1"/>
    <col min="9" max="9" width="12.7109375" style="1" bestFit="1" customWidth="1"/>
    <col min="10" max="16384" width="9.140625" style="1" customWidth="1"/>
  </cols>
  <sheetData>
    <row r="1" spans="2:10" ht="12.75">
      <c r="B1" s="2"/>
      <c r="C1" s="2"/>
      <c r="D1" s="2"/>
      <c r="E1" s="2"/>
      <c r="F1" s="2"/>
      <c r="G1" s="2"/>
      <c r="H1" s="2"/>
      <c r="I1" s="2"/>
      <c r="J1" s="2"/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10" ht="18">
      <c r="B4" s="81" t="s">
        <v>82</v>
      </c>
      <c r="C4" s="2"/>
      <c r="D4" s="2"/>
      <c r="E4" s="2"/>
      <c r="F4" s="2"/>
      <c r="G4" s="2"/>
      <c r="H4" s="2"/>
      <c r="I4" s="2"/>
      <c r="J4" s="2"/>
    </row>
    <row r="5" spans="2:10" ht="12.75">
      <c r="B5" s="2"/>
      <c r="C5" s="2"/>
      <c r="D5" s="2"/>
      <c r="E5" s="2"/>
      <c r="F5" s="2"/>
      <c r="G5" s="2"/>
      <c r="H5" s="2"/>
      <c r="I5" s="2"/>
      <c r="J5" s="2"/>
    </row>
    <row r="6" spans="2:10" ht="12.75">
      <c r="B6" s="2"/>
      <c r="C6" s="2"/>
      <c r="D6" s="2"/>
      <c r="E6" s="2"/>
      <c r="F6" s="2"/>
      <c r="G6" s="2"/>
      <c r="H6" s="2"/>
      <c r="I6" s="2"/>
      <c r="J6" s="2"/>
    </row>
    <row r="7" spans="2:10" ht="13.5" thickBot="1">
      <c r="B7" s="2"/>
      <c r="C7" s="2"/>
      <c r="D7" s="2"/>
      <c r="E7" s="2"/>
      <c r="F7" s="2"/>
      <c r="G7" s="2"/>
      <c r="H7" s="2"/>
      <c r="I7" s="2"/>
      <c r="J7" s="2"/>
    </row>
    <row r="8" spans="1:10" ht="27.75" thickBot="1" thickTop="1">
      <c r="A8" s="64" t="s">
        <v>0</v>
      </c>
      <c r="B8" s="65"/>
      <c r="C8" s="65"/>
      <c r="D8" s="65"/>
      <c r="E8" s="65"/>
      <c r="F8" s="65"/>
      <c r="G8" s="65"/>
      <c r="H8" s="65"/>
      <c r="I8" s="66"/>
      <c r="J8" s="2"/>
    </row>
    <row r="9" spans="1:10" ht="32.25" customHeight="1" thickBot="1" thickTop="1">
      <c r="A9" s="3"/>
      <c r="B9" s="61" t="s">
        <v>1</v>
      </c>
      <c r="C9" s="62"/>
      <c r="D9" s="62"/>
      <c r="E9" s="63"/>
      <c r="F9" s="61" t="s">
        <v>2</v>
      </c>
      <c r="G9" s="62"/>
      <c r="H9" s="62"/>
      <c r="I9" s="63"/>
      <c r="J9" s="2"/>
    </row>
    <row r="10" spans="1:10" ht="34.5" customHeight="1" thickBot="1" thickTop="1">
      <c r="A10" s="4" t="s">
        <v>3</v>
      </c>
      <c r="B10" s="5">
        <v>2001</v>
      </c>
      <c r="C10" s="6">
        <v>2002</v>
      </c>
      <c r="D10" s="7" t="s">
        <v>4</v>
      </c>
      <c r="E10" s="8" t="s">
        <v>5</v>
      </c>
      <c r="F10" s="5">
        <v>2001</v>
      </c>
      <c r="G10" s="6">
        <v>2002</v>
      </c>
      <c r="H10" s="7" t="s">
        <v>4</v>
      </c>
      <c r="I10" s="8" t="s">
        <v>5</v>
      </c>
      <c r="J10" s="2"/>
    </row>
    <row r="11" spans="1:11" ht="19.5" customHeight="1" thickTop="1">
      <c r="A11" s="9" t="s">
        <v>6</v>
      </c>
      <c r="B11" s="10">
        <v>379273</v>
      </c>
      <c r="C11" s="10">
        <v>413701</v>
      </c>
      <c r="D11" s="11">
        <f aca="true" t="shared" si="0" ref="D11:D42">((C11-B11)/B11)*100</f>
        <v>9.077366435259036</v>
      </c>
      <c r="E11" s="11">
        <f aca="true" t="shared" si="1" ref="E11:E42">+C11/C$42*100</f>
        <v>12.633661648943853</v>
      </c>
      <c r="F11" s="10">
        <v>4804399</v>
      </c>
      <c r="G11" s="10">
        <v>4572540</v>
      </c>
      <c r="H11" s="11">
        <f aca="true" t="shared" si="2" ref="H11:H42">((G11-F11)/F11)*100</f>
        <v>-4.825973030133426</v>
      </c>
      <c r="I11" s="11">
        <f aca="true" t="shared" si="3" ref="I11:I42">+G11/G$42*100</f>
        <v>12.629550154411989</v>
      </c>
      <c r="J11" s="12"/>
      <c r="K11" s="13"/>
    </row>
    <row r="12" spans="1:10" ht="19.5" customHeight="1">
      <c r="A12" s="14" t="s">
        <v>7</v>
      </c>
      <c r="B12" s="15">
        <v>305991</v>
      </c>
      <c r="C12" s="15">
        <v>317975</v>
      </c>
      <c r="D12" s="16">
        <f t="shared" si="0"/>
        <v>3.916455059135726</v>
      </c>
      <c r="E12" s="16">
        <f t="shared" si="1"/>
        <v>9.71036705935669</v>
      </c>
      <c r="F12" s="15">
        <v>4008345</v>
      </c>
      <c r="G12" s="15">
        <v>3535359</v>
      </c>
      <c r="H12" s="16">
        <f t="shared" si="2"/>
        <v>-11.80003218285851</v>
      </c>
      <c r="I12" s="16">
        <f t="shared" si="3"/>
        <v>9.764812074766283</v>
      </c>
      <c r="J12" s="17"/>
    </row>
    <row r="13" spans="1:10" ht="19.5" customHeight="1">
      <c r="A13" s="18" t="s">
        <v>8</v>
      </c>
      <c r="B13" s="19">
        <v>96522</v>
      </c>
      <c r="C13" s="19">
        <v>94637</v>
      </c>
      <c r="D13" s="20">
        <f t="shared" si="0"/>
        <v>-1.9529226497586043</v>
      </c>
      <c r="E13" s="20">
        <f t="shared" si="1"/>
        <v>2.890038548302033</v>
      </c>
      <c r="F13" s="21">
        <v>1377748</v>
      </c>
      <c r="G13" s="21">
        <v>1072759</v>
      </c>
      <c r="H13" s="20">
        <f t="shared" si="2"/>
        <v>-22.13677682711207</v>
      </c>
      <c r="I13" s="20">
        <f t="shared" si="3"/>
        <v>2.9630060303675534</v>
      </c>
      <c r="J13" s="12"/>
    </row>
    <row r="14" spans="1:10" ht="19.5" customHeight="1">
      <c r="A14" s="18" t="s">
        <v>9</v>
      </c>
      <c r="B14" s="19">
        <v>66559</v>
      </c>
      <c r="C14" s="19">
        <v>70030</v>
      </c>
      <c r="D14" s="20">
        <f t="shared" si="0"/>
        <v>5.214922099190193</v>
      </c>
      <c r="E14" s="20">
        <f t="shared" si="1"/>
        <v>2.1385863831016554</v>
      </c>
      <c r="F14" s="21">
        <v>498881</v>
      </c>
      <c r="G14" s="21">
        <v>546602</v>
      </c>
      <c r="H14" s="20">
        <f t="shared" si="2"/>
        <v>9.565607830324266</v>
      </c>
      <c r="I14" s="20">
        <f t="shared" si="3"/>
        <v>1.5097379954034087</v>
      </c>
      <c r="J14" s="12"/>
    </row>
    <row r="15" spans="1:10" ht="19.5" customHeight="1">
      <c r="A15" s="18" t="s">
        <v>10</v>
      </c>
      <c r="B15" s="19">
        <v>34494</v>
      </c>
      <c r="C15" s="19">
        <v>40674</v>
      </c>
      <c r="D15" s="20">
        <f t="shared" si="0"/>
        <v>17.91615933205775</v>
      </c>
      <c r="E15" s="20">
        <f t="shared" si="1"/>
        <v>1.2421085612776916</v>
      </c>
      <c r="F15" s="21">
        <v>450096</v>
      </c>
      <c r="G15" s="21">
        <v>455009</v>
      </c>
      <c r="H15" s="20">
        <f t="shared" si="2"/>
        <v>1.091544914862607</v>
      </c>
      <c r="I15" s="20">
        <f t="shared" si="3"/>
        <v>1.25675422986105</v>
      </c>
      <c r="J15" s="12"/>
    </row>
    <row r="16" spans="1:10" ht="19.5" customHeight="1">
      <c r="A16" s="18" t="s">
        <v>11</v>
      </c>
      <c r="B16" s="19">
        <v>24612</v>
      </c>
      <c r="C16" s="19">
        <v>28272</v>
      </c>
      <c r="D16" s="20">
        <f t="shared" si="0"/>
        <v>14.870794734275963</v>
      </c>
      <c r="E16" s="20">
        <f t="shared" si="1"/>
        <v>0.86337447127017</v>
      </c>
      <c r="F16" s="21">
        <v>387111</v>
      </c>
      <c r="G16" s="21">
        <v>417851</v>
      </c>
      <c r="H16" s="20">
        <f t="shared" si="2"/>
        <v>7.940874839516314</v>
      </c>
      <c r="I16" s="20">
        <f t="shared" si="3"/>
        <v>1.1541222518712149</v>
      </c>
      <c r="J16" s="12"/>
    </row>
    <row r="17" spans="1:10" ht="19.5" customHeight="1">
      <c r="A17" s="18" t="s">
        <v>12</v>
      </c>
      <c r="B17" s="19">
        <v>39079</v>
      </c>
      <c r="C17" s="19">
        <v>50741</v>
      </c>
      <c r="D17" s="20">
        <f t="shared" si="0"/>
        <v>29.842114690754624</v>
      </c>
      <c r="E17" s="20">
        <f t="shared" si="1"/>
        <v>1.5495360797509798</v>
      </c>
      <c r="F17" s="21">
        <v>726256</v>
      </c>
      <c r="G17" s="21">
        <v>593398</v>
      </c>
      <c r="H17" s="20">
        <f t="shared" si="2"/>
        <v>-18.293549382036087</v>
      </c>
      <c r="I17" s="20">
        <f t="shared" si="3"/>
        <v>1.6389905397279776</v>
      </c>
      <c r="J17" s="12"/>
    </row>
    <row r="18" spans="1:10" ht="19.5" customHeight="1">
      <c r="A18" s="18" t="s">
        <v>13</v>
      </c>
      <c r="B18" s="19">
        <v>4501</v>
      </c>
      <c r="C18" s="19">
        <v>7254</v>
      </c>
      <c r="D18" s="20">
        <f t="shared" si="0"/>
        <v>61.16418573650299</v>
      </c>
      <c r="E18" s="20">
        <f t="shared" si="1"/>
        <v>0.22152371302326732</v>
      </c>
      <c r="F18" s="21">
        <v>133631</v>
      </c>
      <c r="G18" s="21">
        <v>49557</v>
      </c>
      <c r="H18" s="20">
        <f t="shared" si="2"/>
        <v>-62.915042168359136</v>
      </c>
      <c r="I18" s="20">
        <f t="shared" si="3"/>
        <v>0.13687854387325096</v>
      </c>
      <c r="J18" s="12"/>
    </row>
    <row r="19" spans="1:11" ht="19.5" customHeight="1">
      <c r="A19" s="18" t="s">
        <v>14</v>
      </c>
      <c r="B19" s="19">
        <v>39142</v>
      </c>
      <c r="C19" s="19">
        <v>24352</v>
      </c>
      <c r="D19" s="20">
        <f t="shared" si="0"/>
        <v>-37.78549895253181</v>
      </c>
      <c r="E19" s="20">
        <f t="shared" si="1"/>
        <v>0.7436649379022064</v>
      </c>
      <c r="F19" s="21">
        <v>419330</v>
      </c>
      <c r="G19" s="21">
        <v>379262</v>
      </c>
      <c r="H19" s="20">
        <f t="shared" si="2"/>
        <v>-9.555242887463335</v>
      </c>
      <c r="I19" s="20">
        <f t="shared" si="3"/>
        <v>1.0475377909570174</v>
      </c>
      <c r="J19" s="12"/>
      <c r="K19" s="13"/>
    </row>
    <row r="20" spans="1:10" ht="19.5" customHeight="1">
      <c r="A20" s="18" t="s">
        <v>15</v>
      </c>
      <c r="B20" s="19">
        <v>1083</v>
      </c>
      <c r="C20" s="19">
        <v>2015</v>
      </c>
      <c r="D20" s="20">
        <f t="shared" si="0"/>
        <v>86.0572483841182</v>
      </c>
      <c r="E20" s="20">
        <f t="shared" si="1"/>
        <v>0.06153436472868536</v>
      </c>
      <c r="F20" s="21">
        <v>15293</v>
      </c>
      <c r="G20" s="21">
        <v>20921</v>
      </c>
      <c r="H20" s="20">
        <f t="shared" si="2"/>
        <v>36.801150853331585</v>
      </c>
      <c r="I20" s="20">
        <f t="shared" si="3"/>
        <v>0.05778469270481029</v>
      </c>
      <c r="J20" s="12"/>
    </row>
    <row r="21" spans="1:10" ht="19.5" customHeight="1">
      <c r="A21" s="14" t="s">
        <v>16</v>
      </c>
      <c r="B21" s="15">
        <v>18877</v>
      </c>
      <c r="C21" s="15">
        <v>31145</v>
      </c>
      <c r="D21" s="16">
        <f t="shared" si="0"/>
        <v>64.98914022355247</v>
      </c>
      <c r="E21" s="16">
        <f t="shared" si="1"/>
        <v>0.9511105654962311</v>
      </c>
      <c r="F21" s="22">
        <v>225129</v>
      </c>
      <c r="G21" s="22">
        <v>280038</v>
      </c>
      <c r="H21" s="16">
        <f t="shared" si="2"/>
        <v>24.39001639060272</v>
      </c>
      <c r="I21" s="16">
        <f t="shared" si="3"/>
        <v>0.7734768785273011</v>
      </c>
      <c r="J21" s="12"/>
    </row>
    <row r="22" spans="1:10" ht="19.5" customHeight="1">
      <c r="A22" s="18" t="s">
        <v>17</v>
      </c>
      <c r="B22" s="19">
        <v>18877</v>
      </c>
      <c r="C22" s="19">
        <v>31145</v>
      </c>
      <c r="D22" s="20">
        <f t="shared" si="0"/>
        <v>64.98914022355247</v>
      </c>
      <c r="E22" s="20">
        <f t="shared" si="1"/>
        <v>0.9511105654962311</v>
      </c>
      <c r="F22" s="21">
        <v>225129</v>
      </c>
      <c r="G22" s="21">
        <v>280038</v>
      </c>
      <c r="H22" s="20">
        <f t="shared" si="2"/>
        <v>24.39001639060272</v>
      </c>
      <c r="I22" s="20">
        <f t="shared" si="3"/>
        <v>0.7734768785273011</v>
      </c>
      <c r="J22" s="12"/>
    </row>
    <row r="23" spans="1:10" ht="19.5" customHeight="1">
      <c r="A23" s="14" t="s">
        <v>18</v>
      </c>
      <c r="B23" s="15">
        <v>54405</v>
      </c>
      <c r="C23" s="15">
        <v>64581</v>
      </c>
      <c r="D23" s="16">
        <f t="shared" si="0"/>
        <v>18.70416322029225</v>
      </c>
      <c r="E23" s="16">
        <f t="shared" si="1"/>
        <v>1.9721840240909327</v>
      </c>
      <c r="F23" s="22">
        <v>570924</v>
      </c>
      <c r="G23" s="22">
        <v>757144</v>
      </c>
      <c r="H23" s="16">
        <f t="shared" si="2"/>
        <v>32.61730107685086</v>
      </c>
      <c r="I23" s="16">
        <f t="shared" si="3"/>
        <v>2.091263963160981</v>
      </c>
      <c r="J23" s="12"/>
    </row>
    <row r="24" spans="1:10" ht="19.5" customHeight="1">
      <c r="A24" s="18" t="s">
        <v>19</v>
      </c>
      <c r="B24" s="19">
        <v>54405</v>
      </c>
      <c r="C24" s="19">
        <v>64581</v>
      </c>
      <c r="D24" s="20">
        <f t="shared" si="0"/>
        <v>18.70416322029225</v>
      </c>
      <c r="E24" s="20">
        <f t="shared" si="1"/>
        <v>1.9721840240909327</v>
      </c>
      <c r="F24" s="21">
        <v>570924</v>
      </c>
      <c r="G24" s="21">
        <v>757144</v>
      </c>
      <c r="H24" s="20">
        <f t="shared" si="2"/>
        <v>32.61730107685086</v>
      </c>
      <c r="I24" s="20">
        <f t="shared" si="3"/>
        <v>2.091263963160981</v>
      </c>
      <c r="J24" s="12"/>
    </row>
    <row r="25" spans="1:10" ht="19.5" customHeight="1">
      <c r="A25" s="23" t="s">
        <v>20</v>
      </c>
      <c r="B25" s="15">
        <v>2067498</v>
      </c>
      <c r="C25" s="15">
        <f>C26+C30+C32</f>
        <v>2811647</v>
      </c>
      <c r="D25" s="16">
        <f t="shared" si="0"/>
        <v>35.99273131098555</v>
      </c>
      <c r="E25" s="16">
        <f t="shared" si="1"/>
        <v>85.86248733812111</v>
      </c>
      <c r="F25" s="15">
        <v>25671114</v>
      </c>
      <c r="G25" s="15">
        <v>30949917</v>
      </c>
      <c r="H25" s="16">
        <f t="shared" si="2"/>
        <v>20.563201892991476</v>
      </c>
      <c r="I25" s="16">
        <f t="shared" si="3"/>
        <v>85.48498843670876</v>
      </c>
      <c r="J25" s="12"/>
    </row>
    <row r="26" spans="1:10" ht="19.5" customHeight="1">
      <c r="A26" s="14" t="s">
        <v>21</v>
      </c>
      <c r="B26" s="15">
        <v>263868</v>
      </c>
      <c r="C26" s="15">
        <v>309812</v>
      </c>
      <c r="D26" s="16">
        <f t="shared" si="0"/>
        <v>17.41173617111586</v>
      </c>
      <c r="E26" s="16">
        <f t="shared" si="1"/>
        <v>9.461084171376411</v>
      </c>
      <c r="F26" s="15">
        <v>3780043</v>
      </c>
      <c r="G26" s="15">
        <v>4018632</v>
      </c>
      <c r="H26" s="16">
        <f t="shared" si="2"/>
        <v>6.311806505904826</v>
      </c>
      <c r="I26" s="16">
        <f t="shared" si="3"/>
        <v>11.099632675957993</v>
      </c>
      <c r="J26" s="12"/>
    </row>
    <row r="27" spans="1:10" ht="19.5" customHeight="1">
      <c r="A27" s="18" t="s">
        <v>22</v>
      </c>
      <c r="B27" s="19">
        <v>202337</v>
      </c>
      <c r="C27" s="19">
        <v>226395</v>
      </c>
      <c r="D27" s="20">
        <f t="shared" si="0"/>
        <v>11.890064595205029</v>
      </c>
      <c r="E27" s="20">
        <f t="shared" si="1"/>
        <v>6.913683624193907</v>
      </c>
      <c r="F27" s="21">
        <v>2865872</v>
      </c>
      <c r="G27" s="21">
        <v>2979471</v>
      </c>
      <c r="H27" s="20">
        <f t="shared" si="2"/>
        <v>3.9638546313303595</v>
      </c>
      <c r="I27" s="20">
        <f t="shared" si="3"/>
        <v>8.229425752014427</v>
      </c>
      <c r="J27" s="12"/>
    </row>
    <row r="28" spans="1:10" ht="19.5" customHeight="1">
      <c r="A28" s="18" t="s">
        <v>23</v>
      </c>
      <c r="B28" s="19">
        <v>42160</v>
      </c>
      <c r="C28" s="19">
        <v>60000</v>
      </c>
      <c r="D28" s="20">
        <f t="shared" si="0"/>
        <v>42.314990512333964</v>
      </c>
      <c r="E28" s="20">
        <f t="shared" si="1"/>
        <v>1.832288776040259</v>
      </c>
      <c r="F28" s="21">
        <v>649688</v>
      </c>
      <c r="G28" s="21">
        <v>748224</v>
      </c>
      <c r="H28" s="20">
        <f t="shared" si="2"/>
        <v>15.166664614399528</v>
      </c>
      <c r="I28" s="20">
        <f t="shared" si="3"/>
        <v>2.066626543394865</v>
      </c>
      <c r="J28" s="12"/>
    </row>
    <row r="29" spans="1:10" ht="19.5" customHeight="1">
      <c r="A29" s="18" t="s">
        <v>24</v>
      </c>
      <c r="B29" s="19">
        <v>19370</v>
      </c>
      <c r="C29" s="19">
        <v>23417</v>
      </c>
      <c r="D29" s="20">
        <f t="shared" si="0"/>
        <v>20.893133711925657</v>
      </c>
      <c r="E29" s="20">
        <f t="shared" si="1"/>
        <v>0.7151117711422458</v>
      </c>
      <c r="F29" s="21">
        <v>264483</v>
      </c>
      <c r="G29" s="21">
        <v>290937</v>
      </c>
      <c r="H29" s="20">
        <f t="shared" si="2"/>
        <v>10.002155147967922</v>
      </c>
      <c r="I29" s="20">
        <f t="shared" si="3"/>
        <v>0.8035803805487018</v>
      </c>
      <c r="J29" s="12"/>
    </row>
    <row r="30" spans="1:10" ht="19.5" customHeight="1">
      <c r="A30" s="14" t="s">
        <v>25</v>
      </c>
      <c r="B30" s="15">
        <v>185651</v>
      </c>
      <c r="C30" s="15">
        <v>263462</v>
      </c>
      <c r="D30" s="16">
        <f t="shared" si="0"/>
        <v>41.91251326413539</v>
      </c>
      <c r="E30" s="16">
        <f t="shared" si="1"/>
        <v>8.045641091885312</v>
      </c>
      <c r="F30" s="22">
        <v>2190766</v>
      </c>
      <c r="G30" s="22">
        <v>2677680</v>
      </c>
      <c r="H30" s="16">
        <f t="shared" si="2"/>
        <v>22.225742046389254</v>
      </c>
      <c r="I30" s="16">
        <f t="shared" si="3"/>
        <v>7.395866161360185</v>
      </c>
      <c r="J30" s="12"/>
    </row>
    <row r="31" spans="1:10" ht="19.5" customHeight="1">
      <c r="A31" s="18" t="s">
        <v>26</v>
      </c>
      <c r="B31" s="19">
        <v>185651</v>
      </c>
      <c r="C31" s="19">
        <v>263462</v>
      </c>
      <c r="D31" s="20">
        <f t="shared" si="0"/>
        <v>41.91251326413539</v>
      </c>
      <c r="E31" s="20">
        <f t="shared" si="1"/>
        <v>8.045641091885312</v>
      </c>
      <c r="F31" s="21">
        <v>2190766</v>
      </c>
      <c r="G31" s="21">
        <v>2677680</v>
      </c>
      <c r="H31" s="20">
        <f t="shared" si="2"/>
        <v>22.225742046389254</v>
      </c>
      <c r="I31" s="20">
        <f t="shared" si="3"/>
        <v>7.395866161360185</v>
      </c>
      <c r="J31" s="12"/>
    </row>
    <row r="32" spans="1:10" ht="19.5" customHeight="1">
      <c r="A32" s="14" t="s">
        <v>27</v>
      </c>
      <c r="B32" s="15">
        <v>1617979</v>
      </c>
      <c r="C32" s="15">
        <v>2238373</v>
      </c>
      <c r="D32" s="16">
        <f t="shared" si="0"/>
        <v>38.34376095116191</v>
      </c>
      <c r="E32" s="16">
        <f t="shared" si="1"/>
        <v>68.35576207485938</v>
      </c>
      <c r="F32" s="15">
        <v>19700306</v>
      </c>
      <c r="G32" s="15">
        <v>24253605</v>
      </c>
      <c r="H32" s="16">
        <f t="shared" si="2"/>
        <v>23.11283388186965</v>
      </c>
      <c r="I32" s="16">
        <f t="shared" si="3"/>
        <v>66.98948959939058</v>
      </c>
      <c r="J32" s="12"/>
    </row>
    <row r="33" spans="1:10" ht="19.5" customHeight="1">
      <c r="A33" s="18" t="s">
        <v>28</v>
      </c>
      <c r="B33" s="19">
        <v>569570</v>
      </c>
      <c r="C33" s="19">
        <v>734219</v>
      </c>
      <c r="D33" s="20">
        <f t="shared" si="0"/>
        <v>28.907596959109505</v>
      </c>
      <c r="E33" s="20">
        <f t="shared" si="1"/>
        <v>22.42168721425838</v>
      </c>
      <c r="F33" s="21">
        <v>7483175</v>
      </c>
      <c r="G33" s="21">
        <v>9183434</v>
      </c>
      <c r="H33" s="20">
        <f t="shared" si="2"/>
        <v>22.721090980766853</v>
      </c>
      <c r="I33" s="20">
        <f t="shared" si="3"/>
        <v>25.36503568973313</v>
      </c>
      <c r="J33" s="12"/>
    </row>
    <row r="34" spans="1:10" ht="19.5" customHeight="1">
      <c r="A34" s="18" t="s">
        <v>29</v>
      </c>
      <c r="B34" s="19">
        <v>335627</v>
      </c>
      <c r="C34" s="19">
        <v>507103</v>
      </c>
      <c r="D34" s="20">
        <f t="shared" si="0"/>
        <v>51.09124116951258</v>
      </c>
      <c r="E34" s="20">
        <f t="shared" si="1"/>
        <v>15.485985586605725</v>
      </c>
      <c r="F34" s="21">
        <v>3752913</v>
      </c>
      <c r="G34" s="21">
        <v>4762897</v>
      </c>
      <c r="H34" s="20">
        <f t="shared" si="2"/>
        <v>26.912001423960536</v>
      </c>
      <c r="I34" s="20">
        <f t="shared" si="3"/>
        <v>13.155324292799714</v>
      </c>
      <c r="J34" s="12"/>
    </row>
    <row r="35" spans="1:10" ht="19.5" customHeight="1">
      <c r="A35" s="18" t="s">
        <v>30</v>
      </c>
      <c r="B35" s="19">
        <v>250805</v>
      </c>
      <c r="C35" s="19">
        <v>339226</v>
      </c>
      <c r="D35" s="20">
        <f t="shared" si="0"/>
        <v>35.25487928869042</v>
      </c>
      <c r="E35" s="20">
        <f t="shared" si="1"/>
        <v>10.359333205683882</v>
      </c>
      <c r="F35" s="21">
        <v>2613629</v>
      </c>
      <c r="G35" s="21">
        <v>3490782</v>
      </c>
      <c r="H35" s="20">
        <f t="shared" si="2"/>
        <v>33.56073107545103</v>
      </c>
      <c r="I35" s="20">
        <f t="shared" si="3"/>
        <v>9.641688502914922</v>
      </c>
      <c r="J35" s="12"/>
    </row>
    <row r="36" spans="1:10" ht="19.5" customHeight="1">
      <c r="A36" s="18" t="s">
        <v>31</v>
      </c>
      <c r="B36" s="19">
        <v>70099</v>
      </c>
      <c r="C36" s="19">
        <v>88539</v>
      </c>
      <c r="D36" s="20">
        <f t="shared" si="0"/>
        <v>26.305653433001897</v>
      </c>
      <c r="E36" s="20">
        <f t="shared" si="1"/>
        <v>2.703816932363808</v>
      </c>
      <c r="F36" s="21">
        <v>885539</v>
      </c>
      <c r="G36" s="21">
        <v>1036111</v>
      </c>
      <c r="H36" s="20">
        <f t="shared" si="2"/>
        <v>17.00342954968669</v>
      </c>
      <c r="I36" s="20">
        <f t="shared" si="3"/>
        <v>2.8617826940908033</v>
      </c>
      <c r="J36" s="12"/>
    </row>
    <row r="37" spans="1:10" ht="19.5" customHeight="1">
      <c r="A37" s="18" t="s">
        <v>32</v>
      </c>
      <c r="B37" s="19">
        <v>304656</v>
      </c>
      <c r="C37" s="19">
        <v>464233</v>
      </c>
      <c r="D37" s="20">
        <f t="shared" si="0"/>
        <v>52.37940496822646</v>
      </c>
      <c r="E37" s="20">
        <f t="shared" si="1"/>
        <v>14.176815256124959</v>
      </c>
      <c r="F37" s="21">
        <v>3888124</v>
      </c>
      <c r="G37" s="21">
        <v>4547256</v>
      </c>
      <c r="H37" s="20">
        <f t="shared" si="2"/>
        <v>16.95244287476428</v>
      </c>
      <c r="I37" s="20">
        <f t="shared" si="3"/>
        <v>12.559714669953866</v>
      </c>
      <c r="J37" s="12"/>
    </row>
    <row r="38" spans="1:10" ht="19.5" customHeight="1">
      <c r="A38" s="18" t="s">
        <v>33</v>
      </c>
      <c r="B38" s="19">
        <v>81162</v>
      </c>
      <c r="C38" s="19">
        <v>97244</v>
      </c>
      <c r="D38" s="20">
        <f t="shared" si="0"/>
        <v>19.814691604445432</v>
      </c>
      <c r="E38" s="20">
        <f t="shared" si="1"/>
        <v>2.9696514956209827</v>
      </c>
      <c r="F38" s="21">
        <v>1009549</v>
      </c>
      <c r="G38" s="21">
        <v>1149671</v>
      </c>
      <c r="H38" s="20">
        <f t="shared" si="2"/>
        <v>13.879663097085926</v>
      </c>
      <c r="I38" s="20">
        <f t="shared" si="3"/>
        <v>3.1754402488710842</v>
      </c>
      <c r="J38" s="12"/>
    </row>
    <row r="39" spans="1:10" ht="19.5" customHeight="1">
      <c r="A39" s="18" t="s">
        <v>34</v>
      </c>
      <c r="B39" s="19">
        <v>6059</v>
      </c>
      <c r="C39" s="19">
        <v>7809</v>
      </c>
      <c r="D39" s="20">
        <f t="shared" si="0"/>
        <v>28.88265390328437</v>
      </c>
      <c r="E39" s="20">
        <f t="shared" si="1"/>
        <v>0.23847238420163971</v>
      </c>
      <c r="F39" s="21">
        <v>67376</v>
      </c>
      <c r="G39" s="21">
        <v>83455</v>
      </c>
      <c r="H39" s="20">
        <f t="shared" si="2"/>
        <v>23.86458085965329</v>
      </c>
      <c r="I39" s="20">
        <f t="shared" si="3"/>
        <v>0.2305062630696402</v>
      </c>
      <c r="J39" s="12"/>
    </row>
    <row r="40" spans="1:10" ht="19.5" customHeight="1">
      <c r="A40" s="23" t="s">
        <v>35</v>
      </c>
      <c r="B40" s="15">
        <v>34145</v>
      </c>
      <c r="C40" s="15">
        <v>49245</v>
      </c>
      <c r="D40" s="16">
        <f t="shared" si="0"/>
        <v>44.22316591008932</v>
      </c>
      <c r="E40" s="16">
        <f t="shared" si="1"/>
        <v>1.5038510129350426</v>
      </c>
      <c r="F40" s="22">
        <v>573700</v>
      </c>
      <c r="G40" s="22">
        <v>682138</v>
      </c>
      <c r="H40" s="16">
        <f t="shared" si="2"/>
        <v>18.901516472023705</v>
      </c>
      <c r="I40" s="16">
        <f t="shared" si="3"/>
        <v>1.8840941978047838</v>
      </c>
      <c r="J40" s="12"/>
    </row>
    <row r="41" spans="1:10" ht="19.5" customHeight="1">
      <c r="A41" s="18" t="s">
        <v>36</v>
      </c>
      <c r="B41" s="19">
        <v>34145</v>
      </c>
      <c r="C41" s="19">
        <v>49245</v>
      </c>
      <c r="D41" s="20">
        <f t="shared" si="0"/>
        <v>44.22316591008932</v>
      </c>
      <c r="E41" s="20">
        <f t="shared" si="1"/>
        <v>1.5038510129350426</v>
      </c>
      <c r="F41" s="24">
        <v>573700</v>
      </c>
      <c r="G41" s="24">
        <v>682138</v>
      </c>
      <c r="H41" s="20">
        <f t="shared" si="2"/>
        <v>18.901516472023705</v>
      </c>
      <c r="I41" s="20">
        <f t="shared" si="3"/>
        <v>1.8840941978047838</v>
      </c>
      <c r="J41" s="12"/>
    </row>
    <row r="42" spans="1:10" ht="30" customHeight="1" thickBot="1">
      <c r="A42" s="25" t="s">
        <v>37</v>
      </c>
      <c r="B42" s="26">
        <v>2480916</v>
      </c>
      <c r="C42" s="26">
        <v>3274593</v>
      </c>
      <c r="D42" s="27">
        <f t="shared" si="0"/>
        <v>31.991288701431248</v>
      </c>
      <c r="E42" s="27">
        <f t="shared" si="1"/>
        <v>100</v>
      </c>
      <c r="F42" s="26">
        <v>31049213</v>
      </c>
      <c r="G42" s="26">
        <v>36205090</v>
      </c>
      <c r="H42" s="27">
        <f t="shared" si="2"/>
        <v>16.605499791572818</v>
      </c>
      <c r="I42" s="27">
        <f t="shared" si="3"/>
        <v>100</v>
      </c>
      <c r="J42" s="12"/>
    </row>
    <row r="43" spans="1:9" ht="15.75" thickTop="1">
      <c r="A43" s="28"/>
      <c r="B43" s="2"/>
      <c r="C43" s="2"/>
      <c r="D43" s="2"/>
      <c r="E43" s="2"/>
      <c r="F43" s="29"/>
      <c r="G43" s="30"/>
      <c r="H43" s="2"/>
      <c r="I43" s="2"/>
    </row>
    <row r="44" spans="2:9" ht="15">
      <c r="B44" s="2"/>
      <c r="C44" s="31" t="s">
        <v>38</v>
      </c>
      <c r="D44" s="2"/>
      <c r="E44" s="2"/>
      <c r="F44" s="32"/>
      <c r="G44" s="2"/>
      <c r="H44" s="2"/>
      <c r="I44" s="2"/>
    </row>
    <row r="45" spans="2:9" ht="12.75">
      <c r="B45" s="2"/>
      <c r="C45" s="33"/>
      <c r="D45" s="2"/>
      <c r="E45" s="2"/>
      <c r="F45" s="2"/>
      <c r="G45" s="2"/>
      <c r="H45" s="2"/>
      <c r="I45" s="2"/>
    </row>
    <row r="46" spans="3:7" ht="12.75">
      <c r="C46" s="13"/>
      <c r="G46" s="13"/>
    </row>
    <row r="48" ht="12.75">
      <c r="C48" s="13"/>
    </row>
    <row r="49" ht="12.75">
      <c r="C49" s="13"/>
    </row>
    <row r="50" ht="12.75">
      <c r="B50" s="2"/>
    </row>
    <row r="51" ht="12.75">
      <c r="B51" s="2"/>
    </row>
    <row r="53" spans="3:7" ht="12.75">
      <c r="C53" s="13"/>
      <c r="G53" s="13"/>
    </row>
    <row r="80" ht="12.75">
      <c r="A80" s="34">
        <v>4316089</v>
      </c>
    </row>
    <row r="81" ht="12.75">
      <c r="A81" s="34">
        <v>22771074</v>
      </c>
    </row>
    <row r="82" ht="12.75">
      <c r="A82" s="34">
        <v>609451</v>
      </c>
    </row>
    <row r="83" ht="12.75">
      <c r="A83" s="34">
        <v>27696614</v>
      </c>
    </row>
    <row r="85" ht="12.75">
      <c r="A85" s="1">
        <v>4616444</v>
      </c>
    </row>
    <row r="86" ht="12.75">
      <c r="A86" s="1">
        <v>24560996</v>
      </c>
    </row>
    <row r="87" ht="12.75">
      <c r="A87" s="1">
        <v>562473</v>
      </c>
    </row>
    <row r="88" ht="12.75">
      <c r="A88" s="34">
        <v>29739913</v>
      </c>
    </row>
  </sheetData>
  <mergeCells count="3">
    <mergeCell ref="B9:E9"/>
    <mergeCell ref="F9:I9"/>
    <mergeCell ref="A8:I8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27"/>
  <sheetViews>
    <sheetView zoomScale="75" zoomScaleNormal="75" workbookViewId="0" topLeftCell="A7">
      <selection activeCell="F9" sqref="F9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0" customWidth="1"/>
    <col min="4" max="4" width="16.00390625" style="0" bestFit="1" customWidth="1"/>
    <col min="5" max="5" width="12.00390625" style="0" customWidth="1"/>
    <col min="6" max="6" width="17.00390625" style="0" customWidth="1"/>
    <col min="7" max="7" width="17.8515625" style="0" customWidth="1"/>
    <col min="8" max="8" width="14.57421875" style="0" bestFit="1" customWidth="1"/>
    <col min="9" max="9" width="12.00390625" style="0" customWidth="1"/>
  </cols>
  <sheetData>
    <row r="5" ht="13.5" thickBot="1"/>
    <row r="6" spans="1:9" ht="50.25" customHeight="1" thickBot="1" thickTop="1">
      <c r="A6" s="67" t="s">
        <v>39</v>
      </c>
      <c r="B6" s="68"/>
      <c r="C6" s="68"/>
      <c r="D6" s="68"/>
      <c r="E6" s="68"/>
      <c r="F6" s="68"/>
      <c r="G6" s="68"/>
      <c r="H6" s="68"/>
      <c r="I6" s="69"/>
    </row>
    <row r="7" spans="1:9" ht="37.5" customHeight="1" thickBot="1" thickTop="1">
      <c r="A7" s="35"/>
      <c r="B7" s="61" t="s">
        <v>1</v>
      </c>
      <c r="C7" s="62"/>
      <c r="D7" s="62"/>
      <c r="E7" s="63"/>
      <c r="F7" s="61" t="s">
        <v>2</v>
      </c>
      <c r="G7" s="62"/>
      <c r="H7" s="62"/>
      <c r="I7" s="63"/>
    </row>
    <row r="8" spans="1:9" ht="56.25" customHeight="1" thickBot="1" thickTop="1">
      <c r="A8" s="36" t="s">
        <v>40</v>
      </c>
      <c r="B8" s="37">
        <v>2001</v>
      </c>
      <c r="C8" s="6">
        <v>2002</v>
      </c>
      <c r="D8" s="7" t="s">
        <v>41</v>
      </c>
      <c r="E8" s="8" t="s">
        <v>5</v>
      </c>
      <c r="F8" s="37">
        <v>2001</v>
      </c>
      <c r="G8" s="6">
        <v>2002</v>
      </c>
      <c r="H8" s="7" t="s">
        <v>41</v>
      </c>
      <c r="I8" s="8" t="s">
        <v>5</v>
      </c>
    </row>
    <row r="9" spans="1:9" ht="30" customHeight="1" thickTop="1">
      <c r="A9" s="38" t="s">
        <v>42</v>
      </c>
      <c r="B9" s="39">
        <v>589087</v>
      </c>
      <c r="C9" s="40">
        <v>746147</v>
      </c>
      <c r="D9" s="41">
        <f aca="true" t="shared" si="0" ref="D9:D22">((C9-B9)/B9)*100</f>
        <v>26.661596674175463</v>
      </c>
      <c r="E9" s="42">
        <f aca="true" t="shared" si="1" ref="E9:E22">+C9/C$22*100</f>
        <v>22.785946222935184</v>
      </c>
      <c r="F9" s="43">
        <v>7869028.5365</v>
      </c>
      <c r="G9" s="44">
        <v>9449915</v>
      </c>
      <c r="H9" s="41">
        <f aca="true" t="shared" si="2" ref="H9:H22">((G9-F9)/F9)*100</f>
        <v>20.08998259654487</v>
      </c>
      <c r="I9" s="42">
        <f aca="true" t="shared" si="3" ref="I9:I22">+G9/G$22*100</f>
        <v>26.101067557075535</v>
      </c>
    </row>
    <row r="10" spans="1:9" ht="30" customHeight="1">
      <c r="A10" s="38" t="s">
        <v>43</v>
      </c>
      <c r="B10" s="45">
        <v>206100</v>
      </c>
      <c r="C10" s="46">
        <v>285641</v>
      </c>
      <c r="D10" s="41">
        <f t="shared" si="0"/>
        <v>38.59340126152353</v>
      </c>
      <c r="E10" s="42">
        <f t="shared" si="1"/>
        <v>8.722946637948594</v>
      </c>
      <c r="F10" s="43">
        <v>2816959.6395</v>
      </c>
      <c r="G10" s="44">
        <v>3048165</v>
      </c>
      <c r="H10" s="41">
        <f t="shared" si="2"/>
        <v>8.20762062963167</v>
      </c>
      <c r="I10" s="42">
        <f t="shared" si="3"/>
        <v>8.419161504639264</v>
      </c>
    </row>
    <row r="11" spans="1:9" ht="30" customHeight="1">
      <c r="A11" s="38" t="s">
        <v>44</v>
      </c>
      <c r="B11" s="45">
        <v>141094</v>
      </c>
      <c r="C11" s="46">
        <v>167150</v>
      </c>
      <c r="D11" s="41">
        <f t="shared" si="0"/>
        <v>18.46712120997349</v>
      </c>
      <c r="E11" s="42">
        <f t="shared" si="1"/>
        <v>5.104451148585489</v>
      </c>
      <c r="F11" s="43">
        <v>1798727.3876</v>
      </c>
      <c r="G11" s="44">
        <v>1730395</v>
      </c>
      <c r="H11" s="41">
        <f t="shared" si="2"/>
        <v>-3.798929624970815</v>
      </c>
      <c r="I11" s="42">
        <f t="shared" si="3"/>
        <v>4.77942466100761</v>
      </c>
    </row>
    <row r="12" spans="1:9" ht="30" customHeight="1">
      <c r="A12" s="38" t="s">
        <v>45</v>
      </c>
      <c r="B12" s="45">
        <v>418571</v>
      </c>
      <c r="C12" s="46">
        <v>588521</v>
      </c>
      <c r="D12" s="41">
        <f t="shared" si="0"/>
        <v>40.60243065095289</v>
      </c>
      <c r="E12" s="42">
        <f t="shared" si="1"/>
        <v>17.97234037939982</v>
      </c>
      <c r="F12" s="43">
        <v>4890662.8513</v>
      </c>
      <c r="G12" s="44">
        <v>5936142</v>
      </c>
      <c r="H12" s="41">
        <f t="shared" si="2"/>
        <v>21.377043981310184</v>
      </c>
      <c r="I12" s="42">
        <f t="shared" si="3"/>
        <v>16.395876933326225</v>
      </c>
    </row>
    <row r="13" spans="1:9" ht="30" customHeight="1">
      <c r="A13" s="38" t="s">
        <v>46</v>
      </c>
      <c r="B13" s="45">
        <v>13459</v>
      </c>
      <c r="C13" s="46">
        <v>15144</v>
      </c>
      <c r="D13" s="41">
        <f t="shared" si="0"/>
        <v>12.519503677836392</v>
      </c>
      <c r="E13" s="42">
        <f t="shared" si="1"/>
        <v>0.4624696870725614</v>
      </c>
      <c r="F13" s="43">
        <v>130257.9044</v>
      </c>
      <c r="G13" s="44">
        <v>160426</v>
      </c>
      <c r="H13" s="41">
        <f t="shared" si="2"/>
        <v>23.160280167995705</v>
      </c>
      <c r="I13" s="42">
        <f t="shared" si="3"/>
        <v>0.44310344208507696</v>
      </c>
    </row>
    <row r="14" spans="1:9" ht="30" customHeight="1">
      <c r="A14" s="38" t="s">
        <v>47</v>
      </c>
      <c r="B14" s="45">
        <v>49023</v>
      </c>
      <c r="C14" s="46">
        <v>42258</v>
      </c>
      <c r="D14" s="41">
        <f t="shared" si="0"/>
        <v>-13.799645064561533</v>
      </c>
      <c r="E14" s="42">
        <f t="shared" si="1"/>
        <v>1.2904809849651544</v>
      </c>
      <c r="F14" s="43">
        <v>640436.6654</v>
      </c>
      <c r="G14" s="44">
        <v>584891</v>
      </c>
      <c r="H14" s="41">
        <f t="shared" si="2"/>
        <v>-8.673092657071356</v>
      </c>
      <c r="I14" s="42">
        <f t="shared" si="3"/>
        <v>1.6154938435452033</v>
      </c>
    </row>
    <row r="15" spans="1:9" ht="30" customHeight="1">
      <c r="A15" s="38" t="s">
        <v>48</v>
      </c>
      <c r="B15" s="45">
        <v>34993</v>
      </c>
      <c r="C15" s="46">
        <v>52641</v>
      </c>
      <c r="D15" s="41">
        <f t="shared" si="0"/>
        <v>50.432943731603466</v>
      </c>
      <c r="E15" s="42">
        <f t="shared" si="1"/>
        <v>1.6075585576589213</v>
      </c>
      <c r="F15" s="43">
        <v>528193.2067</v>
      </c>
      <c r="G15" s="44">
        <v>692325</v>
      </c>
      <c r="H15" s="41">
        <f t="shared" si="2"/>
        <v>31.074196187688308</v>
      </c>
      <c r="I15" s="42">
        <f t="shared" si="3"/>
        <v>1.9122311255130149</v>
      </c>
    </row>
    <row r="16" spans="1:9" ht="30" customHeight="1">
      <c r="A16" s="38" t="s">
        <v>49</v>
      </c>
      <c r="B16" s="45">
        <v>37411</v>
      </c>
      <c r="C16" s="46">
        <v>40837</v>
      </c>
      <c r="D16" s="41">
        <f t="shared" si="0"/>
        <v>9.157734356205394</v>
      </c>
      <c r="E16" s="42">
        <f t="shared" si="1"/>
        <v>1.2470862791192676</v>
      </c>
      <c r="F16" s="43">
        <v>637564.9702</v>
      </c>
      <c r="G16" s="44">
        <v>474278</v>
      </c>
      <c r="H16" s="41">
        <f t="shared" si="2"/>
        <v>-25.61103226056757</v>
      </c>
      <c r="I16" s="42">
        <f t="shared" si="3"/>
        <v>1.3099760282324944</v>
      </c>
    </row>
    <row r="17" spans="1:9" ht="30" customHeight="1">
      <c r="A17" s="38" t="s">
        <v>50</v>
      </c>
      <c r="B17" s="45">
        <v>109685</v>
      </c>
      <c r="C17" s="46">
        <v>195464</v>
      </c>
      <c r="D17" s="41">
        <f t="shared" si="0"/>
        <v>78.20485937001413</v>
      </c>
      <c r="E17" s="42">
        <f t="shared" si="1"/>
        <v>5.969108221998887</v>
      </c>
      <c r="F17" s="43">
        <v>1297747.0269</v>
      </c>
      <c r="G17" s="44">
        <v>1790069</v>
      </c>
      <c r="H17" s="41">
        <f t="shared" si="2"/>
        <v>37.93666738547934</v>
      </c>
      <c r="I17" s="42">
        <f t="shared" si="3"/>
        <v>4.944246789608864</v>
      </c>
    </row>
    <row r="18" spans="1:9" ht="30" customHeight="1">
      <c r="A18" s="38" t="s">
        <v>51</v>
      </c>
      <c r="B18" s="45">
        <v>20375</v>
      </c>
      <c r="C18" s="46">
        <v>22529</v>
      </c>
      <c r="D18" s="41">
        <f t="shared" si="0"/>
        <v>10.571779141104294</v>
      </c>
      <c r="E18" s="42">
        <f t="shared" si="1"/>
        <v>0.6879938972568499</v>
      </c>
      <c r="F18" s="43">
        <v>253309.8882</v>
      </c>
      <c r="G18" s="44">
        <v>281083</v>
      </c>
      <c r="H18" s="41">
        <f t="shared" si="2"/>
        <v>10.964085135939046</v>
      </c>
      <c r="I18" s="42">
        <f t="shared" si="3"/>
        <v>0.7763632130178381</v>
      </c>
    </row>
    <row r="19" spans="1:9" ht="30" customHeight="1">
      <c r="A19" s="38" t="s">
        <v>52</v>
      </c>
      <c r="B19" s="45">
        <v>89560</v>
      </c>
      <c r="C19" s="46">
        <v>109915</v>
      </c>
      <c r="D19" s="41">
        <f t="shared" si="0"/>
        <v>22.727780259044216</v>
      </c>
      <c r="E19" s="42">
        <f t="shared" si="1"/>
        <v>3.356600346974418</v>
      </c>
      <c r="F19" s="43">
        <v>1143401.2714</v>
      </c>
      <c r="G19" s="44">
        <v>1220477</v>
      </c>
      <c r="H19" s="41">
        <f t="shared" si="2"/>
        <v>6.740916817910058</v>
      </c>
      <c r="I19" s="42">
        <f t="shared" si="3"/>
        <v>3.3710094354136397</v>
      </c>
    </row>
    <row r="20" spans="1:9" ht="30" customHeight="1">
      <c r="A20" s="47" t="s">
        <v>53</v>
      </c>
      <c r="B20" s="45">
        <v>761929</v>
      </c>
      <c r="C20" s="46">
        <v>995862</v>
      </c>
      <c r="D20" s="41">
        <f t="shared" si="0"/>
        <v>30.702729519417165</v>
      </c>
      <c r="E20" s="42">
        <f t="shared" si="1"/>
        <v>30.411779418083405</v>
      </c>
      <c r="F20" s="43">
        <v>8984685.0528</v>
      </c>
      <c r="G20" s="44">
        <v>10734120</v>
      </c>
      <c r="H20" s="41">
        <f t="shared" si="2"/>
        <v>19.471299627300837</v>
      </c>
      <c r="I20" s="42">
        <f t="shared" si="3"/>
        <v>29.64809644168817</v>
      </c>
    </row>
    <row r="21" spans="1:9" ht="39.75" customHeight="1">
      <c r="A21" s="48" t="s">
        <v>54</v>
      </c>
      <c r="B21" s="45">
        <v>9630</v>
      </c>
      <c r="C21" s="46">
        <v>12485</v>
      </c>
      <c r="D21" s="41">
        <f t="shared" si="0"/>
        <v>29.646936656282453</v>
      </c>
      <c r="E21" s="42">
        <f t="shared" si="1"/>
        <v>0.38126875614771055</v>
      </c>
      <c r="F21" s="43">
        <v>58242.4277</v>
      </c>
      <c r="G21" s="44">
        <v>102810</v>
      </c>
      <c r="H21" s="41">
        <f t="shared" si="2"/>
        <v>76.520801175326</v>
      </c>
      <c r="I21" s="42">
        <f t="shared" si="3"/>
        <v>0.28396559710250685</v>
      </c>
    </row>
    <row r="22" spans="1:9" ht="39" customHeight="1" thickBot="1">
      <c r="A22" s="49" t="s">
        <v>55</v>
      </c>
      <c r="B22" s="50">
        <v>2480916</v>
      </c>
      <c r="C22" s="51">
        <v>3274593</v>
      </c>
      <c r="D22" s="52">
        <f t="shared" si="0"/>
        <v>31.991288701431248</v>
      </c>
      <c r="E22" s="53">
        <f t="shared" si="1"/>
        <v>100</v>
      </c>
      <c r="F22" s="50">
        <v>31049213</v>
      </c>
      <c r="G22" s="51">
        <v>36205090</v>
      </c>
      <c r="H22" s="52">
        <f t="shared" si="2"/>
        <v>16.605499791572818</v>
      </c>
      <c r="I22" s="53">
        <f t="shared" si="3"/>
        <v>100</v>
      </c>
    </row>
    <row r="23" spans="2:7" ht="13.5" thickTop="1">
      <c r="B23" s="54"/>
      <c r="C23" s="54"/>
      <c r="G23" s="55"/>
    </row>
    <row r="25" spans="3:7" ht="12.75">
      <c r="C25" s="56"/>
      <c r="F25" s="56"/>
      <c r="G25" s="56"/>
    </row>
    <row r="27" spans="3:7" ht="12.75">
      <c r="C27" s="56"/>
      <c r="G27" s="56"/>
    </row>
  </sheetData>
  <mergeCells count="3">
    <mergeCell ref="B7:E7"/>
    <mergeCell ref="F7:I7"/>
    <mergeCell ref="A6:I6"/>
  </mergeCells>
  <printOptions horizontalCentered="1" verticalCentered="1"/>
  <pageMargins left="0.15748031496062992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I25"/>
  <sheetViews>
    <sheetView zoomScale="75" zoomScaleNormal="75" workbookViewId="0" topLeftCell="A1">
      <selection activeCell="A6" sqref="A6:I6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0" customWidth="1"/>
    <col min="4" max="4" width="16.00390625" style="0" bestFit="1" customWidth="1"/>
    <col min="5" max="5" width="12.00390625" style="0" customWidth="1"/>
    <col min="6" max="6" width="17.00390625" style="0" customWidth="1"/>
    <col min="7" max="7" width="17.8515625" style="0" customWidth="1"/>
    <col min="8" max="8" width="14.57421875" style="0" bestFit="1" customWidth="1"/>
    <col min="9" max="9" width="12.00390625" style="0" customWidth="1"/>
  </cols>
  <sheetData>
    <row r="5" ht="13.5" thickBot="1"/>
    <row r="6" spans="1:9" ht="50.25" customHeight="1" thickBot="1" thickTop="1">
      <c r="A6" s="67" t="s">
        <v>39</v>
      </c>
      <c r="B6" s="68"/>
      <c r="C6" s="68"/>
      <c r="D6" s="68"/>
      <c r="E6" s="68"/>
      <c r="F6" s="68"/>
      <c r="G6" s="68"/>
      <c r="H6" s="68"/>
      <c r="I6" s="69"/>
    </row>
    <row r="7" spans="1:9" ht="37.5" customHeight="1" thickBot="1" thickTop="1">
      <c r="A7" s="35"/>
      <c r="B7" s="61" t="s">
        <v>1</v>
      </c>
      <c r="C7" s="62"/>
      <c r="D7" s="62"/>
      <c r="E7" s="63"/>
      <c r="F7" s="61" t="s">
        <v>2</v>
      </c>
      <c r="G7" s="62"/>
      <c r="H7" s="62"/>
      <c r="I7" s="63"/>
    </row>
    <row r="8" spans="1:9" ht="56.25" customHeight="1" thickBot="1" thickTop="1">
      <c r="A8" s="36" t="s">
        <v>40</v>
      </c>
      <c r="B8" s="37">
        <v>2001</v>
      </c>
      <c r="C8" s="6">
        <v>2002</v>
      </c>
      <c r="D8" s="7" t="s">
        <v>41</v>
      </c>
      <c r="E8" s="8" t="s">
        <v>5</v>
      </c>
      <c r="F8" s="37">
        <v>2001</v>
      </c>
      <c r="G8" s="6">
        <v>2002</v>
      </c>
      <c r="H8" s="7" t="s">
        <v>41</v>
      </c>
      <c r="I8" s="8" t="s">
        <v>5</v>
      </c>
    </row>
    <row r="9" spans="1:9" ht="30" customHeight="1" thickTop="1">
      <c r="A9" s="38" t="s">
        <v>53</v>
      </c>
      <c r="B9" s="39">
        <v>761929</v>
      </c>
      <c r="C9" s="46">
        <v>995862</v>
      </c>
      <c r="D9" s="41">
        <f aca="true" t="shared" si="0" ref="D9:D22">((C9-B9)/B9)*100</f>
        <v>30.702729519417165</v>
      </c>
      <c r="E9" s="42">
        <f aca="true" t="shared" si="1" ref="E9:E22">+C9/C$22*100</f>
        <v>30.411779418083405</v>
      </c>
      <c r="F9" s="43">
        <v>8984685.0528</v>
      </c>
      <c r="G9" s="44">
        <v>10734120</v>
      </c>
      <c r="H9" s="41">
        <f aca="true" t="shared" si="2" ref="H9:H22">((G9-F9)/F9)*100</f>
        <v>19.471299627300837</v>
      </c>
      <c r="I9" s="42">
        <f aca="true" t="shared" si="3" ref="I9:I22">+G9/G$22*100</f>
        <v>29.64809644168817</v>
      </c>
    </row>
    <row r="10" spans="1:9" ht="30" customHeight="1">
      <c r="A10" s="38" t="s">
        <v>42</v>
      </c>
      <c r="B10" s="45">
        <v>589087</v>
      </c>
      <c r="C10" s="46">
        <v>746147</v>
      </c>
      <c r="D10" s="41">
        <f t="shared" si="0"/>
        <v>26.661596674175463</v>
      </c>
      <c r="E10" s="42">
        <f t="shared" si="1"/>
        <v>22.785946222935184</v>
      </c>
      <c r="F10" s="43">
        <v>7869028.5365</v>
      </c>
      <c r="G10" s="44">
        <v>9449915</v>
      </c>
      <c r="H10" s="41">
        <f t="shared" si="2"/>
        <v>20.08998259654487</v>
      </c>
      <c r="I10" s="42">
        <f t="shared" si="3"/>
        <v>26.101067557075535</v>
      </c>
    </row>
    <row r="11" spans="1:9" ht="30" customHeight="1">
      <c r="A11" s="38" t="s">
        <v>45</v>
      </c>
      <c r="B11" s="45">
        <v>418571</v>
      </c>
      <c r="C11" s="46">
        <v>588521</v>
      </c>
      <c r="D11" s="41">
        <f t="shared" si="0"/>
        <v>40.60243065095289</v>
      </c>
      <c r="E11" s="42">
        <f t="shared" si="1"/>
        <v>17.97234037939982</v>
      </c>
      <c r="F11" s="43">
        <v>4890662.8513</v>
      </c>
      <c r="G11" s="44">
        <v>5936142</v>
      </c>
      <c r="H11" s="41">
        <f t="shared" si="2"/>
        <v>21.377043981310184</v>
      </c>
      <c r="I11" s="42">
        <f t="shared" si="3"/>
        <v>16.395876933326225</v>
      </c>
    </row>
    <row r="12" spans="1:9" ht="30" customHeight="1">
      <c r="A12" s="38" t="s">
        <v>43</v>
      </c>
      <c r="B12" s="45">
        <v>206100</v>
      </c>
      <c r="C12" s="46">
        <v>285641</v>
      </c>
      <c r="D12" s="41">
        <f t="shared" si="0"/>
        <v>38.59340126152353</v>
      </c>
      <c r="E12" s="42">
        <f t="shared" si="1"/>
        <v>8.722946637948594</v>
      </c>
      <c r="F12" s="43">
        <v>2816959.6395</v>
      </c>
      <c r="G12" s="44">
        <v>3048165</v>
      </c>
      <c r="H12" s="41">
        <f t="shared" si="2"/>
        <v>8.20762062963167</v>
      </c>
      <c r="I12" s="42">
        <f t="shared" si="3"/>
        <v>8.419161504639264</v>
      </c>
    </row>
    <row r="13" spans="1:9" ht="30" customHeight="1">
      <c r="A13" s="38" t="s">
        <v>50</v>
      </c>
      <c r="B13" s="45">
        <v>109685</v>
      </c>
      <c r="C13" s="46">
        <v>195464</v>
      </c>
      <c r="D13" s="41">
        <f t="shared" si="0"/>
        <v>78.20485937001413</v>
      </c>
      <c r="E13" s="42">
        <f t="shared" si="1"/>
        <v>5.969108221998887</v>
      </c>
      <c r="F13" s="43">
        <v>1297747.0269</v>
      </c>
      <c r="G13" s="44">
        <v>1790069</v>
      </c>
      <c r="H13" s="41">
        <f t="shared" si="2"/>
        <v>37.93666738547934</v>
      </c>
      <c r="I13" s="42">
        <f t="shared" si="3"/>
        <v>4.944246789608864</v>
      </c>
    </row>
    <row r="14" spans="1:9" ht="30" customHeight="1">
      <c r="A14" s="38" t="s">
        <v>44</v>
      </c>
      <c r="B14" s="45">
        <v>141094</v>
      </c>
      <c r="C14" s="46">
        <v>167150</v>
      </c>
      <c r="D14" s="41">
        <f t="shared" si="0"/>
        <v>18.46712120997349</v>
      </c>
      <c r="E14" s="42">
        <f t="shared" si="1"/>
        <v>5.104451148585489</v>
      </c>
      <c r="F14" s="43">
        <v>1798727.3876</v>
      </c>
      <c r="G14" s="44">
        <v>1730395</v>
      </c>
      <c r="H14" s="41">
        <f t="shared" si="2"/>
        <v>-3.798929624970815</v>
      </c>
      <c r="I14" s="42">
        <f t="shared" si="3"/>
        <v>4.77942466100761</v>
      </c>
    </row>
    <row r="15" spans="1:9" ht="30" customHeight="1">
      <c r="A15" s="38" t="s">
        <v>52</v>
      </c>
      <c r="B15" s="45">
        <v>89560</v>
      </c>
      <c r="C15" s="46">
        <v>109915</v>
      </c>
      <c r="D15" s="41">
        <f t="shared" si="0"/>
        <v>22.727780259044216</v>
      </c>
      <c r="E15" s="42">
        <f t="shared" si="1"/>
        <v>3.356600346974418</v>
      </c>
      <c r="F15" s="43">
        <v>1143401.2714</v>
      </c>
      <c r="G15" s="44">
        <v>1220477</v>
      </c>
      <c r="H15" s="41">
        <f t="shared" si="2"/>
        <v>6.740916817910058</v>
      </c>
      <c r="I15" s="42">
        <f t="shared" si="3"/>
        <v>3.3710094354136397</v>
      </c>
    </row>
    <row r="16" spans="1:9" ht="30" customHeight="1">
      <c r="A16" s="38" t="s">
        <v>48</v>
      </c>
      <c r="B16" s="45">
        <v>34993</v>
      </c>
      <c r="C16" s="46">
        <v>52641</v>
      </c>
      <c r="D16" s="41">
        <f t="shared" si="0"/>
        <v>50.432943731603466</v>
      </c>
      <c r="E16" s="42">
        <f t="shared" si="1"/>
        <v>1.6075585576589213</v>
      </c>
      <c r="F16" s="43">
        <v>528193.2067</v>
      </c>
      <c r="G16" s="44">
        <v>692325</v>
      </c>
      <c r="H16" s="41">
        <f t="shared" si="2"/>
        <v>31.074196187688308</v>
      </c>
      <c r="I16" s="42">
        <f t="shared" si="3"/>
        <v>1.9122311255130149</v>
      </c>
    </row>
    <row r="17" spans="1:9" ht="30" customHeight="1">
      <c r="A17" s="38" t="s">
        <v>47</v>
      </c>
      <c r="B17" s="45">
        <v>49023</v>
      </c>
      <c r="C17" s="46">
        <v>42258</v>
      </c>
      <c r="D17" s="41">
        <f t="shared" si="0"/>
        <v>-13.799645064561533</v>
      </c>
      <c r="E17" s="42">
        <f t="shared" si="1"/>
        <v>1.2904809849651544</v>
      </c>
      <c r="F17" s="43">
        <v>640436.6654</v>
      </c>
      <c r="G17" s="44">
        <v>584891</v>
      </c>
      <c r="H17" s="41">
        <f t="shared" si="2"/>
        <v>-8.673092657071356</v>
      </c>
      <c r="I17" s="42">
        <f t="shared" si="3"/>
        <v>1.6154938435452033</v>
      </c>
    </row>
    <row r="18" spans="1:9" ht="30" customHeight="1">
      <c r="A18" s="38" t="s">
        <v>49</v>
      </c>
      <c r="B18" s="45">
        <v>37411</v>
      </c>
      <c r="C18" s="46">
        <v>40837</v>
      </c>
      <c r="D18" s="41">
        <f t="shared" si="0"/>
        <v>9.157734356205394</v>
      </c>
      <c r="E18" s="42">
        <f t="shared" si="1"/>
        <v>1.2470862791192676</v>
      </c>
      <c r="F18" s="43">
        <v>637564.9702</v>
      </c>
      <c r="G18" s="44">
        <v>474278</v>
      </c>
      <c r="H18" s="41">
        <f t="shared" si="2"/>
        <v>-25.61103226056757</v>
      </c>
      <c r="I18" s="42">
        <f t="shared" si="3"/>
        <v>1.3099760282324944</v>
      </c>
    </row>
    <row r="19" spans="1:9" ht="30" customHeight="1">
      <c r="A19" s="38" t="s">
        <v>51</v>
      </c>
      <c r="B19" s="45">
        <v>20375</v>
      </c>
      <c r="C19" s="46">
        <v>22529</v>
      </c>
      <c r="D19" s="41">
        <f t="shared" si="0"/>
        <v>10.571779141104294</v>
      </c>
      <c r="E19" s="42">
        <f t="shared" si="1"/>
        <v>0.6879938972568499</v>
      </c>
      <c r="F19" s="43">
        <v>253309.8882</v>
      </c>
      <c r="G19" s="44">
        <v>281083</v>
      </c>
      <c r="H19" s="41">
        <f t="shared" si="2"/>
        <v>10.964085135939046</v>
      </c>
      <c r="I19" s="42">
        <f t="shared" si="3"/>
        <v>0.7763632130178381</v>
      </c>
    </row>
    <row r="20" spans="1:9" ht="30" customHeight="1">
      <c r="A20" s="47" t="s">
        <v>46</v>
      </c>
      <c r="B20" s="45">
        <v>13459</v>
      </c>
      <c r="C20" s="46">
        <v>15144</v>
      </c>
      <c r="D20" s="41">
        <f t="shared" si="0"/>
        <v>12.519503677836392</v>
      </c>
      <c r="E20" s="42">
        <f t="shared" si="1"/>
        <v>0.4624696870725614</v>
      </c>
      <c r="F20" s="43">
        <v>130257.9044</v>
      </c>
      <c r="G20" s="44">
        <v>160426</v>
      </c>
      <c r="H20" s="41">
        <f t="shared" si="2"/>
        <v>23.160280167995705</v>
      </c>
      <c r="I20" s="42">
        <f t="shared" si="3"/>
        <v>0.44310344208507696</v>
      </c>
    </row>
    <row r="21" spans="1:9" ht="39.75" customHeight="1">
      <c r="A21" s="48" t="s">
        <v>54</v>
      </c>
      <c r="B21" s="45">
        <v>9630</v>
      </c>
      <c r="C21" s="46">
        <v>12485</v>
      </c>
      <c r="D21" s="41">
        <f t="shared" si="0"/>
        <v>29.646936656282453</v>
      </c>
      <c r="E21" s="42">
        <f t="shared" si="1"/>
        <v>0.38126875614771055</v>
      </c>
      <c r="F21" s="43">
        <v>58242.4277</v>
      </c>
      <c r="G21" s="44">
        <v>102810</v>
      </c>
      <c r="H21" s="41">
        <f t="shared" si="2"/>
        <v>76.520801175326</v>
      </c>
      <c r="I21" s="42">
        <f t="shared" si="3"/>
        <v>0.28396559710250685</v>
      </c>
    </row>
    <row r="22" spans="1:9" ht="39" customHeight="1" thickBot="1">
      <c r="A22" s="49" t="s">
        <v>55</v>
      </c>
      <c r="B22" s="50">
        <v>2480916</v>
      </c>
      <c r="C22" s="51">
        <v>3274593</v>
      </c>
      <c r="D22" s="52">
        <f t="shared" si="0"/>
        <v>31.991288701431248</v>
      </c>
      <c r="E22" s="53">
        <f t="shared" si="1"/>
        <v>100</v>
      </c>
      <c r="F22" s="50">
        <v>31049213</v>
      </c>
      <c r="G22" s="51">
        <v>36205090</v>
      </c>
      <c r="H22" s="52">
        <f t="shared" si="2"/>
        <v>16.605499791572818</v>
      </c>
      <c r="I22" s="53">
        <f t="shared" si="3"/>
        <v>100</v>
      </c>
    </row>
    <row r="23" spans="2:7" ht="13.5" thickTop="1">
      <c r="B23" s="54"/>
      <c r="C23" s="54"/>
      <c r="G23" s="55"/>
    </row>
    <row r="25" ht="12.75">
      <c r="F25" s="56"/>
    </row>
  </sheetData>
  <mergeCells count="3">
    <mergeCell ref="B7:E7"/>
    <mergeCell ref="F7:I7"/>
    <mergeCell ref="A6:I6"/>
  </mergeCells>
  <printOptions horizontalCentered="1" verticalCentered="1"/>
  <pageMargins left="0.15748031496062992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K65"/>
  <sheetViews>
    <sheetView workbookViewId="0" topLeftCell="A44">
      <selection activeCell="C72" sqref="C72"/>
    </sheetView>
  </sheetViews>
  <sheetFormatPr defaultColWidth="9.140625" defaultRowHeight="12.75"/>
  <cols>
    <col min="5" max="5" width="10.57421875" style="0" customWidth="1"/>
    <col min="9" max="9" width="1.8515625" style="0" customWidth="1"/>
    <col min="10" max="11" width="10.421875" style="0" bestFit="1" customWidth="1"/>
  </cols>
  <sheetData>
    <row r="10" ht="13.5" thickBot="1"/>
    <row r="11" spans="10:11" ht="12.75">
      <c r="J11" s="74" t="s">
        <v>56</v>
      </c>
      <c r="K11" s="75"/>
    </row>
    <row r="12" spans="10:11" ht="12.75">
      <c r="J12" s="72">
        <v>2001</v>
      </c>
      <c r="K12" s="73">
        <v>2002</v>
      </c>
    </row>
    <row r="13" spans="10:11" ht="12.75">
      <c r="J13" s="72"/>
      <c r="K13" s="73"/>
    </row>
    <row r="14" spans="10:11" ht="12.75">
      <c r="J14" s="70">
        <f>'[2]sektör bazında'!O28</f>
        <v>2865872</v>
      </c>
      <c r="K14" s="70">
        <f>'[2]sektör bazında'!O29</f>
        <v>2979471</v>
      </c>
    </row>
    <row r="15" spans="10:11" ht="13.5" thickBot="1">
      <c r="J15" s="71"/>
      <c r="K15" s="71"/>
    </row>
    <row r="16" ht="3.75" customHeight="1"/>
    <row r="23" ht="12.75">
      <c r="A23" t="s">
        <v>57</v>
      </c>
    </row>
    <row r="28" ht="13.5" thickBot="1"/>
    <row r="29" spans="10:11" ht="12.75">
      <c r="J29" s="74" t="s">
        <v>58</v>
      </c>
      <c r="K29" s="75"/>
    </row>
    <row r="30" spans="10:11" ht="12.75">
      <c r="J30" s="72">
        <v>2001</v>
      </c>
      <c r="K30" s="73">
        <v>2002</v>
      </c>
    </row>
    <row r="31" spans="10:11" ht="12.75">
      <c r="J31" s="72"/>
      <c r="K31" s="73"/>
    </row>
    <row r="32" spans="10:11" ht="12.75">
      <c r="J32" s="70">
        <f>'[2]sektör bazında'!O30</f>
        <v>649688</v>
      </c>
      <c r="K32" s="70">
        <f>'[2]sektör bazında'!O31</f>
        <v>748224</v>
      </c>
    </row>
    <row r="33" spans="10:11" ht="13.5" thickBot="1">
      <c r="J33" s="71"/>
      <c r="K33" s="71"/>
    </row>
    <row r="37" ht="3.75" customHeight="1"/>
    <row r="43" ht="13.5" thickBot="1"/>
    <row r="44" spans="1:11" ht="12.75">
      <c r="A44" s="57"/>
      <c r="J44" s="74" t="s">
        <v>59</v>
      </c>
      <c r="K44" s="75"/>
    </row>
    <row r="45" spans="10:11" ht="12.75">
      <c r="J45" s="72">
        <v>2001</v>
      </c>
      <c r="K45" s="73">
        <v>2002</v>
      </c>
    </row>
    <row r="46" spans="10:11" ht="12.75">
      <c r="J46" s="72"/>
      <c r="K46" s="73"/>
    </row>
    <row r="47" spans="10:11" ht="12.75">
      <c r="J47" s="70">
        <f>'[2]sektör bazında'!O32</f>
        <v>264483</v>
      </c>
      <c r="K47" s="70">
        <f>'[2]sektör bazında'!O33</f>
        <v>290937</v>
      </c>
    </row>
    <row r="48" spans="10:11" ht="13.5" thickBot="1">
      <c r="J48" s="71"/>
      <c r="K48" s="71"/>
    </row>
    <row r="60" ht="13.5" thickBot="1"/>
    <row r="61" spans="10:11" ht="12.75">
      <c r="J61" s="74" t="s">
        <v>60</v>
      </c>
      <c r="K61" s="75"/>
    </row>
    <row r="62" spans="10:11" ht="12.75">
      <c r="J62" s="72">
        <v>2001</v>
      </c>
      <c r="K62" s="73">
        <v>2002</v>
      </c>
    </row>
    <row r="63" spans="10:11" ht="12.75">
      <c r="J63" s="72"/>
      <c r="K63" s="73"/>
    </row>
    <row r="64" spans="10:11" ht="12.75">
      <c r="J64" s="70">
        <f>'[2]sektör bazında'!O36</f>
        <v>7483175</v>
      </c>
      <c r="K64" s="70">
        <f>'[2]sektör bazında'!O37</f>
        <v>9183440</v>
      </c>
    </row>
    <row r="65" spans="10:11" ht="13.5" thickBot="1">
      <c r="J65" s="71"/>
      <c r="K65" s="71"/>
    </row>
  </sheetData>
  <mergeCells count="20">
    <mergeCell ref="J11:K11"/>
    <mergeCell ref="J12:J13"/>
    <mergeCell ref="K12:K13"/>
    <mergeCell ref="J14:J15"/>
    <mergeCell ref="K14:K15"/>
    <mergeCell ref="J29:K29"/>
    <mergeCell ref="J30:J31"/>
    <mergeCell ref="K30:K31"/>
    <mergeCell ref="J32:J33"/>
    <mergeCell ref="K32:K33"/>
    <mergeCell ref="J44:K44"/>
    <mergeCell ref="J61:K61"/>
    <mergeCell ref="J45:J46"/>
    <mergeCell ref="K45:K46"/>
    <mergeCell ref="J47:J48"/>
    <mergeCell ref="K47:K48"/>
    <mergeCell ref="J64:J65"/>
    <mergeCell ref="K64:K65"/>
    <mergeCell ref="J62:J63"/>
    <mergeCell ref="K62:K63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8">
      <selection activeCell="C72" sqref="C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6.5742187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1" ht="13.5" thickBot="1"/>
    <row r="12" spans="9:10" ht="12.75">
      <c r="I12" s="74" t="s">
        <v>61</v>
      </c>
      <c r="J12" s="75"/>
    </row>
    <row r="13" spans="9:10" ht="12.75">
      <c r="I13" s="76">
        <v>2001</v>
      </c>
      <c r="J13" s="78">
        <v>2002</v>
      </c>
    </row>
    <row r="14" spans="9:10" ht="12.75">
      <c r="I14" s="77"/>
      <c r="J14" s="79"/>
    </row>
    <row r="15" spans="9:10" ht="12.75">
      <c r="I15" s="70">
        <f>'[2]sektör bazında'!O34</f>
        <v>2190766</v>
      </c>
      <c r="J15" s="70">
        <f>'[2]sektör bazında'!O35</f>
        <v>2677831</v>
      </c>
    </row>
    <row r="16" spans="9:10" ht="13.5" thickBot="1">
      <c r="I16" s="71"/>
      <c r="J16" s="71"/>
    </row>
    <row r="27" ht="13.5" thickBot="1"/>
    <row r="28" spans="9:10" ht="12.75">
      <c r="I28" s="74" t="s">
        <v>62</v>
      </c>
      <c r="J28" s="75"/>
    </row>
    <row r="29" spans="9:10" ht="12.75">
      <c r="I29" s="76">
        <v>2001</v>
      </c>
      <c r="J29" s="78">
        <v>2002</v>
      </c>
    </row>
    <row r="30" spans="9:10" ht="12.75">
      <c r="I30" s="77"/>
      <c r="J30" s="79"/>
    </row>
    <row r="31" spans="9:10" ht="12.75">
      <c r="I31" s="70">
        <f>'[2]sektör bazında'!O6</f>
        <v>1377748</v>
      </c>
      <c r="J31" s="70">
        <f>'[2]sektör bazında'!O7</f>
        <v>1072759</v>
      </c>
    </row>
    <row r="32" spans="9:10" ht="13.5" thickBot="1">
      <c r="I32" s="71"/>
      <c r="J32" s="71"/>
    </row>
    <row r="43" ht="13.5" thickBot="1"/>
    <row r="44" spans="9:10" ht="12.75">
      <c r="I44" s="74" t="s">
        <v>63</v>
      </c>
      <c r="J44" s="75"/>
    </row>
    <row r="45" spans="1:10" ht="12.75">
      <c r="A45" s="57"/>
      <c r="I45" s="76">
        <v>2001</v>
      </c>
      <c r="J45" s="78">
        <v>2002</v>
      </c>
    </row>
    <row r="46" spans="9:10" ht="12.75">
      <c r="I46" s="77"/>
      <c r="J46" s="79"/>
    </row>
    <row r="47" spans="9:10" ht="12.75">
      <c r="I47" s="70">
        <f>'[2]sektör bazında'!O8</f>
        <v>498881</v>
      </c>
      <c r="J47" s="70">
        <f>'[2]sektör bazında'!O9</f>
        <v>546602</v>
      </c>
    </row>
    <row r="48" spans="9:10" ht="13.5" thickBot="1">
      <c r="I48" s="71"/>
      <c r="J48" s="71"/>
    </row>
    <row r="58" ht="13.5" thickBot="1"/>
    <row r="59" spans="9:10" ht="12.75">
      <c r="I59" s="74" t="s">
        <v>64</v>
      </c>
      <c r="J59" s="75"/>
    </row>
    <row r="60" spans="9:10" ht="12.75">
      <c r="I60" s="76">
        <v>2001</v>
      </c>
      <c r="J60" s="78">
        <v>2002</v>
      </c>
    </row>
    <row r="61" spans="9:10" ht="12.75">
      <c r="I61" s="77"/>
      <c r="J61" s="79"/>
    </row>
    <row r="62" spans="9:10" ht="12.75">
      <c r="I62" s="70">
        <f>'[2]sektör bazında'!O10</f>
        <v>450096</v>
      </c>
      <c r="J62" s="70">
        <f>'[2]sektör bazında'!O11</f>
        <v>455009</v>
      </c>
    </row>
    <row r="63" spans="9:10" ht="13.5" thickBot="1">
      <c r="I63" s="71"/>
      <c r="J63" s="71"/>
    </row>
  </sheetData>
  <mergeCells count="20">
    <mergeCell ref="I45:I46"/>
    <mergeCell ref="J45:J46"/>
    <mergeCell ref="I47:I48"/>
    <mergeCell ref="J31:J32"/>
    <mergeCell ref="I31:I32"/>
    <mergeCell ref="J47:J48"/>
    <mergeCell ref="I59:J59"/>
    <mergeCell ref="I60:I61"/>
    <mergeCell ref="J60:J61"/>
    <mergeCell ref="I62:I63"/>
    <mergeCell ref="J62:J63"/>
    <mergeCell ref="I12:J12"/>
    <mergeCell ref="I13:I14"/>
    <mergeCell ref="J13:J14"/>
    <mergeCell ref="I44:J44"/>
    <mergeCell ref="I28:J28"/>
    <mergeCell ref="I15:I16"/>
    <mergeCell ref="I29:I30"/>
    <mergeCell ref="J15:J16"/>
    <mergeCell ref="J29:J30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18">
      <selection activeCell="C29" sqref="C29"/>
    </sheetView>
  </sheetViews>
  <sheetFormatPr defaultColWidth="9.140625" defaultRowHeight="12.75"/>
  <cols>
    <col min="4" max="4" width="20.57421875" style="0" customWidth="1"/>
    <col min="6" max="6" width="6.57421875" style="0" customWidth="1"/>
    <col min="7" max="7" width="6.7109375" style="0" customWidth="1"/>
    <col min="8" max="8" width="7.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11" ht="13.5" thickBot="1"/>
    <row r="12" spans="9:10" ht="12.75">
      <c r="I12" s="74" t="s">
        <v>65</v>
      </c>
      <c r="J12" s="75"/>
    </row>
    <row r="13" spans="9:10" ht="12.75">
      <c r="I13" s="76">
        <v>2001</v>
      </c>
      <c r="J13" s="78">
        <v>2002</v>
      </c>
    </row>
    <row r="14" spans="9:10" ht="12.75">
      <c r="I14" s="77"/>
      <c r="J14" s="79"/>
    </row>
    <row r="15" spans="9:10" ht="12.75">
      <c r="I15" s="70">
        <f>'[1]sektör bazında'!O38</f>
        <v>3752913</v>
      </c>
      <c r="J15" s="70">
        <f>'[1]sektör bazında'!O39</f>
        <v>4762897</v>
      </c>
    </row>
    <row r="16" spans="9:10" ht="13.5" thickBot="1">
      <c r="I16" s="71"/>
      <c r="J16" s="71"/>
    </row>
    <row r="26" ht="13.5" thickBot="1"/>
    <row r="27" spans="9:10" ht="12.75">
      <c r="I27" s="74" t="s">
        <v>66</v>
      </c>
      <c r="J27" s="75"/>
    </row>
    <row r="28" spans="9:10" ht="12.75">
      <c r="I28" s="76">
        <v>2001</v>
      </c>
      <c r="J28" s="78">
        <v>2002</v>
      </c>
    </row>
    <row r="29" spans="9:10" ht="12.75">
      <c r="I29" s="77"/>
      <c r="J29" s="79"/>
    </row>
    <row r="30" spans="9:10" ht="12.75">
      <c r="I30" s="70">
        <f>'[1]sektör bazında'!O40</f>
        <v>2613629</v>
      </c>
      <c r="J30" s="70">
        <f>'[1]sektör bazında'!O41</f>
        <v>3491113</v>
      </c>
    </row>
    <row r="31" spans="9:10" ht="13.5" thickBot="1">
      <c r="I31" s="71"/>
      <c r="J31" s="71"/>
    </row>
    <row r="42" ht="13.5" thickBot="1"/>
    <row r="43" spans="9:10" ht="12.75">
      <c r="I43" s="74" t="s">
        <v>67</v>
      </c>
      <c r="J43" s="75"/>
    </row>
    <row r="44" spans="9:10" ht="12.75">
      <c r="I44" s="76">
        <v>2001</v>
      </c>
      <c r="J44" s="78">
        <v>2002</v>
      </c>
    </row>
    <row r="45" spans="1:10" ht="12.75">
      <c r="A45" s="57"/>
      <c r="I45" s="77"/>
      <c r="J45" s="79"/>
    </row>
    <row r="46" spans="9:10" ht="12.75">
      <c r="I46" s="70">
        <f>'[1]sektör bazında'!O44</f>
        <v>3888124</v>
      </c>
      <c r="J46" s="70">
        <f>'[1]sektör bazında'!O45</f>
        <v>4547258</v>
      </c>
    </row>
    <row r="47" spans="9:10" ht="13.5" thickBot="1">
      <c r="I47" s="71"/>
      <c r="J47" s="71"/>
    </row>
    <row r="58" ht="13.5" thickBot="1"/>
    <row r="59" spans="9:10" ht="12.75">
      <c r="I59" s="74" t="s">
        <v>68</v>
      </c>
      <c r="J59" s="75"/>
    </row>
    <row r="60" spans="9:10" ht="12.75">
      <c r="I60" s="76">
        <v>2001</v>
      </c>
      <c r="J60" s="78">
        <v>2002</v>
      </c>
    </row>
    <row r="61" spans="9:10" ht="12.75">
      <c r="I61" s="77"/>
      <c r="J61" s="79"/>
    </row>
    <row r="62" spans="9:10" ht="12.75">
      <c r="I62" s="70">
        <f>'[1]sektör bazında'!O46</f>
        <v>1009549</v>
      </c>
      <c r="J62" s="70">
        <f>'[1]sektör bazında'!O47</f>
        <v>1149671</v>
      </c>
    </row>
    <row r="63" spans="9:10" ht="13.5" thickBot="1">
      <c r="I63" s="71"/>
      <c r="J63" s="71"/>
    </row>
  </sheetData>
  <mergeCells count="20">
    <mergeCell ref="I12:J12"/>
    <mergeCell ref="I13:I14"/>
    <mergeCell ref="J13:J14"/>
    <mergeCell ref="I15:I16"/>
    <mergeCell ref="J15:J16"/>
    <mergeCell ref="I43:J43"/>
    <mergeCell ref="I44:I45"/>
    <mergeCell ref="J44:J45"/>
    <mergeCell ref="I46:I47"/>
    <mergeCell ref="J46:J47"/>
    <mergeCell ref="I27:J27"/>
    <mergeCell ref="I28:I29"/>
    <mergeCell ref="J28:J29"/>
    <mergeCell ref="I30:I31"/>
    <mergeCell ref="J30:J31"/>
    <mergeCell ref="I59:J59"/>
    <mergeCell ref="I60:I61"/>
    <mergeCell ref="J60:J61"/>
    <mergeCell ref="I62:I63"/>
    <mergeCell ref="J62:J63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45">
      <selection activeCell="C72" sqref="C72"/>
    </sheetView>
  </sheetViews>
  <sheetFormatPr defaultColWidth="9.140625" defaultRowHeight="12.75"/>
  <cols>
    <col min="4" max="4" width="17.421875" style="0" customWidth="1"/>
  </cols>
  <sheetData>
    <row r="11" ht="13.5" thickBot="1"/>
    <row r="12" spans="9:10" ht="12.75">
      <c r="I12" s="74" t="s">
        <v>69</v>
      </c>
      <c r="J12" s="75"/>
    </row>
    <row r="13" spans="9:10" ht="12.75">
      <c r="I13" s="76">
        <v>2001</v>
      </c>
      <c r="J13" s="78">
        <v>2002</v>
      </c>
    </row>
    <row r="14" spans="9:10" ht="12.75">
      <c r="I14" s="77"/>
      <c r="J14" s="79"/>
    </row>
    <row r="15" spans="9:10" ht="12.75">
      <c r="I15" s="70">
        <f>'[2]sektör bazında'!O12</f>
        <v>387111</v>
      </c>
      <c r="J15" s="70">
        <f>'[2]sektör bazında'!O13</f>
        <v>417851</v>
      </c>
    </row>
    <row r="16" spans="9:10" ht="13.5" thickBot="1">
      <c r="I16" s="71"/>
      <c r="J16" s="71"/>
    </row>
    <row r="27" ht="13.5" thickBot="1"/>
    <row r="28" spans="9:10" ht="12.75">
      <c r="I28" s="74" t="s">
        <v>70</v>
      </c>
      <c r="J28" s="75"/>
    </row>
    <row r="29" spans="9:10" ht="12.75">
      <c r="I29" s="76">
        <v>2001</v>
      </c>
      <c r="J29" s="78">
        <v>2002</v>
      </c>
    </row>
    <row r="30" spans="9:10" ht="12.75">
      <c r="I30" s="77"/>
      <c r="J30" s="79"/>
    </row>
    <row r="31" spans="9:10" ht="12.75">
      <c r="I31" s="70">
        <f>'[2]sektör bazında'!O14</f>
        <v>726256</v>
      </c>
      <c r="J31" s="70">
        <f>'[2]sektör bazında'!O15</f>
        <v>593398</v>
      </c>
    </row>
    <row r="32" spans="9:10" ht="13.5" thickBot="1">
      <c r="I32" s="71"/>
      <c r="J32" s="71"/>
    </row>
    <row r="42" ht="13.5" thickBot="1">
      <c r="A42" s="57"/>
    </row>
    <row r="43" spans="9:10" ht="12.75">
      <c r="I43" s="74" t="s">
        <v>71</v>
      </c>
      <c r="J43" s="75"/>
    </row>
    <row r="44" spans="9:10" ht="12.75">
      <c r="I44" s="76">
        <v>2001</v>
      </c>
      <c r="J44" s="78">
        <v>2002</v>
      </c>
    </row>
    <row r="45" spans="9:10" ht="12.75">
      <c r="I45" s="77"/>
      <c r="J45" s="79"/>
    </row>
    <row r="46" spans="9:10" ht="12.75">
      <c r="I46" s="70">
        <f>'[2]sektör bazında'!O16</f>
        <v>133631</v>
      </c>
      <c r="J46" s="70">
        <f>'[2]sektör bazında'!O17</f>
        <v>49557</v>
      </c>
    </row>
    <row r="47" spans="9:10" ht="13.5" thickBot="1">
      <c r="I47" s="71"/>
      <c r="J47" s="71"/>
    </row>
    <row r="58" ht="13.5" thickBot="1"/>
    <row r="59" spans="9:10" ht="12.75">
      <c r="I59" s="74" t="s">
        <v>72</v>
      </c>
      <c r="J59" s="75"/>
    </row>
    <row r="60" spans="9:10" ht="12.75">
      <c r="I60" s="76">
        <v>2001</v>
      </c>
      <c r="J60" s="78">
        <v>2002</v>
      </c>
    </row>
    <row r="61" spans="9:10" ht="12.75">
      <c r="I61" s="77"/>
      <c r="J61" s="79"/>
    </row>
    <row r="62" spans="9:10" ht="12.75">
      <c r="I62" s="70">
        <f>'[2]sektör bazında'!O18</f>
        <v>419330</v>
      </c>
      <c r="J62" s="70">
        <f>'[2]sektör bazında'!O19</f>
        <v>379262</v>
      </c>
    </row>
    <row r="63" spans="9:10" ht="13.5" thickBot="1">
      <c r="I63" s="71"/>
      <c r="J63" s="71"/>
    </row>
  </sheetData>
  <mergeCells count="20">
    <mergeCell ref="I12:J12"/>
    <mergeCell ref="I13:I14"/>
    <mergeCell ref="J13:J14"/>
    <mergeCell ref="I15:I16"/>
    <mergeCell ref="J15:J16"/>
    <mergeCell ref="I43:J43"/>
    <mergeCell ref="I44:I45"/>
    <mergeCell ref="J44:J45"/>
    <mergeCell ref="I46:I47"/>
    <mergeCell ref="J46:J47"/>
    <mergeCell ref="I28:J28"/>
    <mergeCell ref="I29:I30"/>
    <mergeCell ref="J29:J30"/>
    <mergeCell ref="I31:I32"/>
    <mergeCell ref="J31:J32"/>
    <mergeCell ref="I59:J59"/>
    <mergeCell ref="I60:I61"/>
    <mergeCell ref="J60:J61"/>
    <mergeCell ref="I62:I63"/>
    <mergeCell ref="J62:J63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I64"/>
  <sheetViews>
    <sheetView workbookViewId="0" topLeftCell="A1">
      <selection activeCell="C72" sqref="C72"/>
    </sheetView>
  </sheetViews>
  <sheetFormatPr defaultColWidth="9.140625" defaultRowHeight="12.75"/>
  <cols>
    <col min="4" max="4" width="22.28125" style="0" customWidth="1"/>
    <col min="11" max="11" width="17.8515625" style="0" customWidth="1"/>
  </cols>
  <sheetData>
    <row r="6" ht="13.5" thickBot="1"/>
    <row r="7" spans="8:9" ht="12.75">
      <c r="H7" s="74" t="s">
        <v>73</v>
      </c>
      <c r="I7" s="75"/>
    </row>
    <row r="8" spans="8:9" ht="12.75">
      <c r="H8" s="76">
        <v>2001</v>
      </c>
      <c r="I8" s="78">
        <v>2002</v>
      </c>
    </row>
    <row r="9" spans="8:9" ht="12.75">
      <c r="H9" s="77"/>
      <c r="I9" s="79"/>
    </row>
    <row r="10" spans="8:9" ht="12.75">
      <c r="H10" s="70">
        <f>'[2]sektör bazında'!O20</f>
        <v>15293</v>
      </c>
      <c r="I10" s="70">
        <f>'[2]sektör bazında'!O21</f>
        <v>20921</v>
      </c>
    </row>
    <row r="11" spans="8:9" ht="13.5" thickBot="1">
      <c r="H11" s="71"/>
      <c r="I11" s="71"/>
    </row>
    <row r="18" ht="13.5" thickBot="1"/>
    <row r="19" spans="8:9" ht="12.75">
      <c r="H19" s="74" t="s">
        <v>74</v>
      </c>
      <c r="I19" s="75"/>
    </row>
    <row r="20" spans="8:9" ht="12.75">
      <c r="H20" s="76">
        <v>2001</v>
      </c>
      <c r="I20" s="78">
        <v>2002</v>
      </c>
    </row>
    <row r="21" spans="8:9" ht="12.75">
      <c r="H21" s="77"/>
      <c r="I21" s="79"/>
    </row>
    <row r="22" spans="8:9" ht="12.75">
      <c r="H22" s="70">
        <f>'[2]sektör bazında'!O22</f>
        <v>225129</v>
      </c>
      <c r="I22" s="70">
        <f>'[2]sektör bazında'!O23</f>
        <v>280038</v>
      </c>
    </row>
    <row r="23" spans="8:9" ht="13.5" thickBot="1">
      <c r="H23" s="71"/>
      <c r="I23" s="71"/>
    </row>
    <row r="32" ht="13.5" thickBot="1"/>
    <row r="33" spans="8:9" ht="12.75">
      <c r="H33" s="74" t="s">
        <v>75</v>
      </c>
      <c r="I33" s="75"/>
    </row>
    <row r="34" spans="8:9" ht="12.75">
      <c r="H34" s="76">
        <v>2001</v>
      </c>
      <c r="I34" s="78">
        <v>2002</v>
      </c>
    </row>
    <row r="35" spans="8:9" ht="12.75">
      <c r="H35" s="77"/>
      <c r="I35" s="79"/>
    </row>
    <row r="36" spans="8:9" ht="12.75">
      <c r="H36" s="70">
        <f>'[2]sektör bazında'!O24</f>
        <v>570924</v>
      </c>
      <c r="I36" s="70">
        <f>'[2]sektör bazında'!O25</f>
        <v>757147</v>
      </c>
    </row>
    <row r="37" spans="8:9" ht="13.5" thickBot="1">
      <c r="H37" s="71"/>
      <c r="I37" s="71"/>
    </row>
    <row r="45" ht="13.5" thickBot="1">
      <c r="A45" s="57"/>
    </row>
    <row r="46" spans="8:9" ht="12.75">
      <c r="H46" s="74" t="s">
        <v>76</v>
      </c>
      <c r="I46" s="75"/>
    </row>
    <row r="47" spans="8:9" ht="12.75">
      <c r="H47" s="76">
        <v>2001</v>
      </c>
      <c r="I47" s="78">
        <v>2002</v>
      </c>
    </row>
    <row r="48" spans="8:9" ht="12.75">
      <c r="H48" s="77"/>
      <c r="I48" s="79"/>
    </row>
    <row r="49" spans="8:9" ht="12.75">
      <c r="H49" s="70">
        <f>'[2]sektör bazında'!O50</f>
        <v>573700</v>
      </c>
      <c r="I49" s="70">
        <f>'[2]sektör bazında'!O51</f>
        <v>682138</v>
      </c>
    </row>
    <row r="50" spans="8:9" ht="13.5" thickBot="1">
      <c r="H50" s="71"/>
      <c r="I50" s="71"/>
    </row>
    <row r="59" ht="13.5" thickBot="1"/>
    <row r="60" spans="8:9" ht="12.75">
      <c r="H60" s="74" t="s">
        <v>77</v>
      </c>
      <c r="I60" s="75"/>
    </row>
    <row r="61" spans="8:9" ht="12.75">
      <c r="H61" s="76">
        <v>2001</v>
      </c>
      <c r="I61" s="78">
        <v>2002</v>
      </c>
    </row>
    <row r="62" spans="8:9" ht="12.75">
      <c r="H62" s="77"/>
      <c r="I62" s="79"/>
    </row>
    <row r="63" spans="8:9" ht="12.75">
      <c r="H63" s="70">
        <f>'[2]sektör bazında'!O42</f>
        <v>885539</v>
      </c>
      <c r="I63" s="70">
        <f>'[2]sektör bazında'!O43</f>
        <v>1036111</v>
      </c>
    </row>
    <row r="64" spans="8:9" ht="13.5" thickBot="1">
      <c r="H64" s="71"/>
      <c r="I64" s="71"/>
    </row>
  </sheetData>
  <mergeCells count="25">
    <mergeCell ref="H46:I46"/>
    <mergeCell ref="H47:H48"/>
    <mergeCell ref="I47:I48"/>
    <mergeCell ref="H49:H50"/>
    <mergeCell ref="I49:I50"/>
    <mergeCell ref="I36:I37"/>
    <mergeCell ref="H8:H9"/>
    <mergeCell ref="I8:I9"/>
    <mergeCell ref="H10:H11"/>
    <mergeCell ref="I10:I11"/>
    <mergeCell ref="H19:I19"/>
    <mergeCell ref="H20:H21"/>
    <mergeCell ref="I20:I21"/>
    <mergeCell ref="H22:H23"/>
    <mergeCell ref="I22:I23"/>
    <mergeCell ref="H63:H64"/>
    <mergeCell ref="I63:I64"/>
    <mergeCell ref="H7:I7"/>
    <mergeCell ref="H60:I60"/>
    <mergeCell ref="H61:H62"/>
    <mergeCell ref="I61:I62"/>
    <mergeCell ref="H33:I33"/>
    <mergeCell ref="H34:H35"/>
    <mergeCell ref="I34:I35"/>
    <mergeCell ref="H36:H37"/>
  </mergeCells>
  <printOptions/>
  <pageMargins left="0" right="0" top="0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1:K65"/>
  <sheetViews>
    <sheetView workbookViewId="0" topLeftCell="C6">
      <selection activeCell="J16" sqref="J16"/>
    </sheetView>
  </sheetViews>
  <sheetFormatPr defaultColWidth="9.140625" defaultRowHeight="12.75"/>
  <cols>
    <col min="1" max="2" width="0" style="0" hidden="1" customWidth="1"/>
    <col min="10" max="10" width="10.140625" style="0" bestFit="1" customWidth="1"/>
    <col min="11" max="11" width="12.140625" style="0" customWidth="1"/>
  </cols>
  <sheetData>
    <row r="11" ht="12.75">
      <c r="I11" s="58"/>
    </row>
    <row r="12" ht="12.75">
      <c r="I12" s="58"/>
    </row>
    <row r="13" ht="12.75">
      <c r="I13" s="80"/>
    </row>
    <row r="14" ht="12.75">
      <c r="I14" s="80"/>
    </row>
    <row r="19" ht="13.5" thickBot="1"/>
    <row r="20" spans="10:11" ht="12.75">
      <c r="J20" s="74" t="s">
        <v>78</v>
      </c>
      <c r="K20" s="75"/>
    </row>
    <row r="21" spans="10:11" ht="12.75">
      <c r="J21" s="72">
        <v>2001</v>
      </c>
      <c r="K21" s="73">
        <v>2002</v>
      </c>
    </row>
    <row r="22" spans="10:11" ht="7.5" customHeight="1">
      <c r="J22" s="72"/>
      <c r="K22" s="73"/>
    </row>
    <row r="23" spans="10:11" ht="12.75">
      <c r="J23" s="70">
        <f>'[1]sektör bazında'!O54</f>
        <v>31049213</v>
      </c>
      <c r="K23" s="70">
        <f>'[1]sektör bazında'!O55</f>
        <v>36205090</v>
      </c>
    </row>
    <row r="24" spans="10:11" ht="13.5" thickBot="1">
      <c r="J24" s="71"/>
      <c r="K24" s="71"/>
    </row>
    <row r="29" spans="8:9" ht="12.75">
      <c r="H29" s="58"/>
      <c r="I29" s="58"/>
    </row>
    <row r="30" spans="8:9" ht="12.75">
      <c r="H30" s="58"/>
      <c r="I30" s="58"/>
    </row>
    <row r="31" spans="8:9" ht="12.75">
      <c r="H31" s="80"/>
      <c r="I31" s="80"/>
    </row>
    <row r="32" spans="8:9" ht="13.5" thickBot="1">
      <c r="H32" s="80"/>
      <c r="I32" s="80"/>
    </row>
    <row r="33" spans="10:11" ht="12.75">
      <c r="J33" s="74" t="s">
        <v>79</v>
      </c>
      <c r="K33" s="75"/>
    </row>
    <row r="34" spans="10:11" ht="12.75">
      <c r="J34" s="72">
        <v>2001</v>
      </c>
      <c r="K34" s="73">
        <v>2002</v>
      </c>
    </row>
    <row r="35" spans="10:11" ht="7.5" customHeight="1">
      <c r="J35" s="72"/>
      <c r="K35" s="73"/>
    </row>
    <row r="36" spans="10:11" ht="12.75">
      <c r="J36" s="70">
        <f>'[1]sektör bazında'!O26</f>
        <v>25671114</v>
      </c>
      <c r="K36" s="70">
        <f>'[1]sektör bazında'!O27</f>
        <v>30950409</v>
      </c>
    </row>
    <row r="37" spans="10:11" ht="13.5" thickBot="1">
      <c r="J37" s="71"/>
      <c r="K37" s="71"/>
    </row>
    <row r="38" spans="10:11" ht="12.75">
      <c r="J38" s="59"/>
      <c r="K38" s="59"/>
    </row>
    <row r="42" spans="8:9" ht="12.75">
      <c r="H42" s="58"/>
      <c r="I42" s="58"/>
    </row>
    <row r="43" spans="8:9" ht="12.75">
      <c r="H43" s="58"/>
      <c r="I43" s="58"/>
    </row>
    <row r="44" spans="8:9" ht="13.5" thickBot="1">
      <c r="H44" s="80"/>
      <c r="I44" s="80"/>
    </row>
    <row r="45" spans="8:11" ht="12.75">
      <c r="H45" s="80"/>
      <c r="I45" s="80"/>
      <c r="J45" s="74" t="s">
        <v>80</v>
      </c>
      <c r="K45" s="75"/>
    </row>
    <row r="46" spans="10:11" ht="12.75">
      <c r="J46" s="72">
        <v>2001</v>
      </c>
      <c r="K46" s="73">
        <v>2002</v>
      </c>
    </row>
    <row r="47" spans="10:11" ht="7.5" customHeight="1">
      <c r="J47" s="72"/>
      <c r="K47" s="73"/>
    </row>
    <row r="48" spans="10:11" ht="12.75">
      <c r="J48" s="70">
        <f>'[1]sektör bazında'!O50</f>
        <v>573700</v>
      </c>
      <c r="K48" s="70">
        <f>'[1]sektör bazında'!O51</f>
        <v>682138</v>
      </c>
    </row>
    <row r="49" spans="10:11" ht="13.5" thickBot="1">
      <c r="J49" s="71"/>
      <c r="K49" s="71"/>
    </row>
    <row r="52" ht="12.75">
      <c r="J52" s="60"/>
    </row>
    <row r="54" spans="8:9" ht="12.75">
      <c r="H54" s="58"/>
      <c r="I54" s="58"/>
    </row>
    <row r="55" spans="8:9" ht="12.75">
      <c r="H55" s="58"/>
      <c r="I55" s="58"/>
    </row>
    <row r="56" spans="8:9" ht="12.75">
      <c r="H56" s="80"/>
      <c r="I56" s="80"/>
    </row>
    <row r="57" spans="8:9" ht="12.75">
      <c r="H57" s="80"/>
      <c r="I57" s="80"/>
    </row>
    <row r="59" ht="13.5" thickBot="1"/>
    <row r="60" spans="10:11" ht="15.75" customHeight="1">
      <c r="J60" s="74" t="s">
        <v>81</v>
      </c>
      <c r="K60" s="75"/>
    </row>
    <row r="61" spans="10:11" ht="12.75">
      <c r="J61" s="72">
        <v>2001</v>
      </c>
      <c r="K61" s="73">
        <v>2002</v>
      </c>
    </row>
    <row r="62" spans="10:11" ht="6.75" customHeight="1">
      <c r="J62" s="72"/>
      <c r="K62" s="73"/>
    </row>
    <row r="63" spans="10:11" ht="12.75">
      <c r="J63" s="70">
        <f>'[1]sektör bazında'!O4</f>
        <v>4804399</v>
      </c>
      <c r="K63" s="70">
        <f>'[1]sektör bazında'!O5</f>
        <v>4572543</v>
      </c>
    </row>
    <row r="64" spans="10:11" ht="13.5" thickBot="1">
      <c r="J64" s="71"/>
      <c r="K64" s="71"/>
    </row>
    <row r="65" ht="12.75">
      <c r="C65" s="57"/>
    </row>
  </sheetData>
  <mergeCells count="24">
    <mergeCell ref="K46:K47"/>
    <mergeCell ref="J34:J35"/>
    <mergeCell ref="K34:K35"/>
    <mergeCell ref="J33:K33"/>
    <mergeCell ref="J36:J37"/>
    <mergeCell ref="K36:K37"/>
    <mergeCell ref="H56:I57"/>
    <mergeCell ref="H31:I32"/>
    <mergeCell ref="H44:I45"/>
    <mergeCell ref="J46:J47"/>
    <mergeCell ref="J63:J64"/>
    <mergeCell ref="K63:K64"/>
    <mergeCell ref="K61:K62"/>
    <mergeCell ref="J61:J62"/>
    <mergeCell ref="J60:K60"/>
    <mergeCell ref="J21:J22"/>
    <mergeCell ref="K21:K22"/>
    <mergeCell ref="I13:I14"/>
    <mergeCell ref="J23:J24"/>
    <mergeCell ref="K23:K24"/>
    <mergeCell ref="J20:K20"/>
    <mergeCell ref="J48:J49"/>
    <mergeCell ref="K48:K49"/>
    <mergeCell ref="J45:K45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Şengün</dc:creator>
  <cp:keywords/>
  <dc:description/>
  <cp:lastModifiedBy>yavuz</cp:lastModifiedBy>
  <cp:lastPrinted>2003-01-02T14:19:22Z</cp:lastPrinted>
  <dcterms:created xsi:type="dcterms:W3CDTF">2003-01-01T12:21:08Z</dcterms:created>
  <dcterms:modified xsi:type="dcterms:W3CDTF">2006-04-13T11:49:07Z</dcterms:modified>
  <cp:category/>
  <cp:version/>
  <cp:contentType/>
  <cp:contentStatus/>
</cp:coreProperties>
</file>