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tim-fsvr01\SHARE\SATIN ALMA\SUBE\3. GENEL KURUL\2024\"/>
    </mc:Choice>
  </mc:AlternateContent>
  <xr:revisionPtr revIDLastSave="0" documentId="13_ncr:1_{8E2A1E56-F21F-4115-AD87-44D7A530199D}" xr6:coauthVersionLast="36" xr6:coauthVersionMax="47" xr10:uidLastSave="{00000000-0000-0000-0000-000000000000}"/>
  <bookViews>
    <workbookView xWindow="-120" yWindow="-120" windowWidth="29040" windowHeight="15720" xr2:uid="{00000000-000D-0000-FFFF-FFFF00000000}"/>
  </bookViews>
  <sheets>
    <sheet name="Şartname" sheetId="1" r:id="rId1"/>
  </sheets>
  <calcPr calcId="191029"/>
</workbook>
</file>

<file path=xl/calcChain.xml><?xml version="1.0" encoding="utf-8"?>
<calcChain xmlns="http://schemas.openxmlformats.org/spreadsheetml/2006/main">
  <c r="F71" i="1" l="1"/>
  <c r="F66" i="1"/>
  <c r="F59" i="1"/>
  <c r="F41" i="1"/>
  <c r="F35" i="1"/>
  <c r="F28" i="1"/>
  <c r="F17" i="1"/>
  <c r="F63" i="1"/>
  <c r="F64" i="1"/>
  <c r="F8" i="1" l="1"/>
  <c r="F22" i="1"/>
  <c r="F34" i="1"/>
  <c r="F33" i="1"/>
  <c r="F32" i="1"/>
  <c r="F31" i="1"/>
  <c r="F30" i="1"/>
  <c r="F29" i="1"/>
  <c r="F70" i="1"/>
  <c r="F69" i="1"/>
  <c r="F68" i="1"/>
  <c r="F39" i="1"/>
  <c r="F19" i="1"/>
  <c r="F18" i="1"/>
  <c r="F6" i="1"/>
  <c r="F46" i="1"/>
  <c r="F45" i="1"/>
  <c r="F44" i="1"/>
  <c r="F43" i="1"/>
  <c r="F42" i="1"/>
  <c r="F65" i="1"/>
  <c r="F62" i="1"/>
  <c r="F61" i="1"/>
  <c r="F60" i="1"/>
  <c r="F47" i="1"/>
  <c r="F56" i="1"/>
  <c r="F54" i="1"/>
  <c r="F53" i="1"/>
  <c r="F52" i="1"/>
  <c r="F51" i="1"/>
  <c r="F50" i="1"/>
  <c r="F49" i="1"/>
  <c r="F58" i="1"/>
  <c r="F57" i="1"/>
  <c r="F40" i="1"/>
  <c r="F55" i="1"/>
  <c r="F38" i="1"/>
  <c r="F37" i="1"/>
  <c r="F36" i="1"/>
  <c r="F27" i="1"/>
  <c r="F26" i="1"/>
  <c r="F25" i="1"/>
  <c r="F24" i="1"/>
  <c r="F23" i="1"/>
  <c r="F21" i="1"/>
  <c r="F20" i="1"/>
  <c r="F9" i="1"/>
  <c r="F16" i="1"/>
  <c r="F15" i="1"/>
  <c r="F14" i="1"/>
  <c r="F13" i="1"/>
  <c r="F12" i="1"/>
  <c r="F11" i="1"/>
  <c r="F10" i="1"/>
  <c r="F7" i="1"/>
  <c r="F5" i="1"/>
  <c r="F4" i="1"/>
  <c r="F3" i="1"/>
  <c r="F48" i="1" l="1"/>
  <c r="F73" i="1" l="1"/>
</calcChain>
</file>

<file path=xl/sharedStrings.xml><?xml version="1.0" encoding="utf-8"?>
<sst xmlns="http://schemas.openxmlformats.org/spreadsheetml/2006/main" count="136" uniqueCount="135">
  <si>
    <t>FOTOĞRAFÇI</t>
  </si>
  <si>
    <t>REJİ KAPAMA</t>
  </si>
  <si>
    <t>CUMHURBAŞKANLIĞI SEPERATÖR</t>
  </si>
  <si>
    <t>DELEGE VE MİSAFİRLER HEDİYE</t>
  </si>
  <si>
    <t>PROTOKOL ÇİÇEĞİ</t>
  </si>
  <si>
    <t>BİRİM FİYAT</t>
  </si>
  <si>
    <t>TEKLİF</t>
  </si>
  <si>
    <t>GÜN</t>
  </si>
  <si>
    <t>İŞ KALEMİ</t>
  </si>
  <si>
    <t>AÇIKLAMA</t>
  </si>
  <si>
    <t>SAHNE PODYUMU KAPLAMA</t>
  </si>
  <si>
    <t>SAHNE ÖNÜ LOGO UYGULAMA</t>
  </si>
  <si>
    <t>HEAD TABLE</t>
  </si>
  <si>
    <t>KÜRSÜ</t>
  </si>
  <si>
    <t>SUNUCU</t>
  </si>
  <si>
    <t>İNTERNET</t>
  </si>
  <si>
    <t>ROP BARİYER VEYA AKORDİYON</t>
  </si>
  <si>
    <t>KAYIT MASASI ALFABETİK YÖNLENDİRME</t>
  </si>
  <si>
    <t>HOŞGELDİN PANOSU VEYA TAGI</t>
  </si>
  <si>
    <t>FOTOĞRAF PANOLARI</t>
  </si>
  <si>
    <t>KOLON GİYDİRME</t>
  </si>
  <si>
    <t>YÖNLENDİRME PANOSU</t>
  </si>
  <si>
    <t>CUMHURBAŞKANI HEDİYE</t>
  </si>
  <si>
    <t>KUMANYA</t>
  </si>
  <si>
    <t>DIŞ ALAN AKORDEON BARİYER</t>
  </si>
  <si>
    <t>İÇ ALAN AKORDEON BARİYER</t>
  </si>
  <si>
    <t>KUMAŞ KAPLAMA</t>
  </si>
  <si>
    <t>SÜPERVİZÖR</t>
  </si>
  <si>
    <t>HOST-HOSTES</t>
  </si>
  <si>
    <t>TEKNİK PERSONEL</t>
  </si>
  <si>
    <t>BUTON ROZET</t>
  </si>
  <si>
    <t>AÇILIŞ FİLMİ</t>
  </si>
  <si>
    <t>LOGO ANİMASYON</t>
  </si>
  <si>
    <t>KİMLİK ANİMASYON</t>
  </si>
  <si>
    <t>ÖZEL ÖDÜL ANİMASYON</t>
  </si>
  <si>
    <t>KATEGORİ ANİMASYON</t>
  </si>
  <si>
    <t>GENEL TOPLAM</t>
  </si>
  <si>
    <t>KAMERA VE REJİ SİSTEMİ</t>
  </si>
  <si>
    <t>YAKA KARTI VE İPİ</t>
  </si>
  <si>
    <t>CANLI YAYIN</t>
  </si>
  <si>
    <t>AMBULANS</t>
  </si>
  <si>
    <t>MİKROFON</t>
  </si>
  <si>
    <t xml:space="preserve">SU YOLU ÇİÇEK BEDELİ </t>
  </si>
  <si>
    <t xml:space="preserve"> ANA SAHNE HİZMETLERİ ARA TOPLAM</t>
  </si>
  <si>
    <t xml:space="preserve"> FUAYE ALANI DİĞER BASKI HİZMETLERİ ARA TOPLAM</t>
  </si>
  <si>
    <t xml:space="preserve"> CUMHURBAŞKANLIĞI TALEPLERİ HİZMETLERİ ARA TOPLAM</t>
  </si>
  <si>
    <t>3 Kameralı Reji Sistemi + Jimmy Jip</t>
  </si>
  <si>
    <t>55 İnch</t>
  </si>
  <si>
    <t>Kayıt Alanı İçin Modem Kurulumu</t>
  </si>
  <si>
    <t>Turnike Sistemi Alınanına Kırmızı/Lacivert Rop Bariyer</t>
  </si>
  <si>
    <t>Ebatlar Mekana Göre Değişiklik Gösterebilir</t>
  </si>
  <si>
    <t>Protokol Sehpaları İçin Beyaz Çiçek</t>
  </si>
  <si>
    <t>İç Mekandaki Bariyerlerin Lacivert Kumaşla Kaplanması</t>
  </si>
  <si>
    <t>Canlı Yayın Aracı</t>
  </si>
  <si>
    <t>ÇANTA</t>
  </si>
  <si>
    <t>Destek Personel Host-Hostes Temini</t>
  </si>
  <si>
    <t>Bilişim Malzemeleri İçin Teknik Personel Temini</t>
  </si>
  <si>
    <t>Çapı 4 Cm</t>
  </si>
  <si>
    <t>Logo Loop Animasyon</t>
  </si>
  <si>
    <t>TİM Başkanı, Bakan Bey, Sn.Cumhurbaşkanımız</t>
  </si>
  <si>
    <t>ADET/
KİŞİ/ M2</t>
  </si>
  <si>
    <t>SAHNE</t>
  </si>
  <si>
    <t>20m x 4m
Indoor Full Led Ekran 2.6 mm
Watchout Sistem
Fiber Optik Kablolama
Toplantı Reji Sistemi 
Truss + Işık + Ses Sistemleri</t>
  </si>
  <si>
    <t>SAHNE ÖNÜ HALI KAPLAMA</t>
  </si>
  <si>
    <t>Sahne Önü Lacivert Halı Kaplama - 200 m2</t>
  </si>
  <si>
    <t>Podyum Üzeri Lacivert Halı Kaplama - 100 m2</t>
  </si>
  <si>
    <t>Podyum Önü Işıklı Tim Logo Uygulaması
(315 x 150 cm H:88 cm) (LED alternatifi de olabilir.)</t>
  </si>
  <si>
    <t>PLAZMA ve COVER KAPAMA</t>
  </si>
  <si>
    <t>Dijital (Dijital Olmaz İse Kapama Tasarlanacak)</t>
  </si>
  <si>
    <t>Giriş Çıkış ile Tüm Alan Çekimi</t>
  </si>
  <si>
    <t>KAYIT MASASI BACKDROP</t>
  </si>
  <si>
    <t>KAYIT ÇADIRI GİRİŞ-ÇIKIŞ BRANDINGLERİ</t>
  </si>
  <si>
    <t>KAYIT MASASI ve BRANDING</t>
  </si>
  <si>
    <t>10 m x 3 m</t>
  </si>
  <si>
    <t>TİM ÇALIŞMA ODASI</t>
  </si>
  <si>
    <t>14,5 cm x 9,5 cm PVC Yaka Kartı
Çift Kancalı Baskılı Yaka İpi</t>
  </si>
  <si>
    <t xml:space="preserve">7 m x 3 m </t>
  </si>
  <si>
    <t>80 cm x 180 cm Çift Taraflı Folyo Kaplama</t>
  </si>
  <si>
    <t>DIŞ ALAN YÖNLENDİRMELERİ</t>
  </si>
  <si>
    <t>CB GİRİŞ KAPAMA</t>
  </si>
  <si>
    <t>1 m x 9 m</t>
  </si>
  <si>
    <t>Backdrop ( Protokol Girişi ) 
10 m x 3 m
(Ölçüler Etkinlik Mekanına Göre Belirlenecektir.)</t>
  </si>
  <si>
    <t>CB GEÇİŞİ KAPAMA K.KUTUSU</t>
  </si>
  <si>
    <t>Alternatifli Teklif Beklenmektedir.</t>
  </si>
  <si>
    <t>Su Yolu Çiçek Prompter Kapama İçin (Beyaz Çiçek) - 1 m x 50 cm</t>
  </si>
  <si>
    <t>Cumhurbaşkanlığı Koruma ve Görevli Ekibi Kumanya Bedeli</t>
  </si>
  <si>
    <t>1.20 cm x 2 m Dış Mekan Akordeon Bariyer</t>
  </si>
  <si>
    <t>90 cm x 2 m İç Mekan Akordeon Bariyer</t>
  </si>
  <si>
    <t xml:space="preserve"> Hediyeler İçin. (Verilecek Hediyeye Göre Ölçü Belirlenecektir.)</t>
  </si>
  <si>
    <t xml:space="preserve"> FİLM - ANİMASYON - CANLI YAYIN HİZMETLERİ ARA TOPLAM</t>
  </si>
  <si>
    <t xml:space="preserve"> PERSONEL ve DESTEK HİZMETLERİ ARA TOPLAM</t>
  </si>
  <si>
    <t>DİĞER GİDERLER ARA TOPLAM</t>
  </si>
  <si>
    <t>AKERDEON BARİYER KUMAŞ KAPLAMA</t>
  </si>
  <si>
    <t>Görevli Personel Haricinde TİM tarafından EK Personel İstenmesi Durumunda Fiyatlama Yapılacaktır.</t>
  </si>
  <si>
    <t>4 Dk Stok Görüntülerde Tanıtım Filmi Hazırlanması 
Dış Ses ve Müzik Dahil</t>
  </si>
  <si>
    <t>7 x 3 m (Ölçüler Etkinlik Mekanına Göre Belirlenecektir.)</t>
  </si>
  <si>
    <t>İKRAM ÇADIRI KURULUMU</t>
  </si>
  <si>
    <t>RAY ve AĞIRLIK SİSTEMİ</t>
  </si>
  <si>
    <t>ŞARJ UNİTESİ</t>
  </si>
  <si>
    <t>ÇADIR İÇİ DEKORASYON</t>
  </si>
  <si>
    <t>DIŞ ALAN DEKORASYON</t>
  </si>
  <si>
    <t>Şarj İstasyonu Kiralama</t>
  </si>
  <si>
    <t>6 Adet Krem Kare Şemsiye
6 Adet Siyah Orte Bistro Masa
6 Adet Siyah İtalian Bar Masası
30 Adet Siyah Deri Bella Bar Taburesi</t>
  </si>
  <si>
    <t>Güvenlik Açısından Ray ve Ağırlık Sistemi Temini Ve Uygulaması</t>
  </si>
  <si>
    <t>15 x 50 m Çadırın Tavan ve Ayaklarının Kırık Beyaz ve Lacivert Pileli Kumaş Kaplanması.</t>
  </si>
  <si>
    <t>30 Adet Siyah Lizbon Koltuk
15 Adet Siyah Lizbon Uzun Puf
20 Adet Siyah Lizbon 50 x 50 Puf
15 Adet Siyah Uzun İkea Sehpa
20 Adet Siyah Odessa Bistro Masa
20 Adet  Siyah Monte Bistro Masa
20 Adet Siyah Roza Bar Masası
20 Adet Siyah Gloria Bar Masası
150 Adet Şeffaf Amber Bar Taburesi (Siyah Minderli)
150 Adet Şeffaf Prince Bar Taburesi (Siyah Minderli)</t>
  </si>
  <si>
    <t>SİMULTANE ÇEVİRİ</t>
  </si>
  <si>
    <t>SAHNE ARKASI HAZIRLIK</t>
  </si>
  <si>
    <t>2 Adet Bilgisayar
1 Adet Yazıcı</t>
  </si>
  <si>
    <t>Bilgisayar
Protokol Etiketi ve Diğer Baskıları Alabilecek Nitelikte Yazıcı
Etiket (Tanex - TW-2404)</t>
  </si>
  <si>
    <t xml:space="preserve">3 Adet El,
3 Adet Yaka (Headset)
5 Adet Delege Mikrofonu </t>
  </si>
  <si>
    <t xml:space="preserve">Kuaför, Makyaj, Transfer ve Ulaşım Masrafları Dahil </t>
  </si>
  <si>
    <t>50 Kişilik Kulaklık, 2 Çevirmen, Kabin</t>
  </si>
  <si>
    <t xml:space="preserve">5 Kişilik Head Table Kurulumu ve Kaplama </t>
  </si>
  <si>
    <t>4 m x 3 m</t>
  </si>
  <si>
    <t>6 m x 3 m x 0,50 cm</t>
  </si>
  <si>
    <t>15 m x 3 m Kayıt Masası Backdrop</t>
  </si>
  <si>
    <t>15 m x 1 m Yükseklikte ve Branding</t>
  </si>
  <si>
    <t>Hazirun / Delege Kayıt Masası + Harf Bölümlü ve Sabitlenecek 6 Totem (Branding Üzerine Basılmaması Halinde) Yerden En Az 2,5 m veya 3 m Yükseklikte Uzaktan Görünür Boyutta (20 cm x 20 cm)</t>
  </si>
  <si>
    <t>JENERATÖR VE YAKIT</t>
  </si>
  <si>
    <t>Ana Sahnedeki Tüm Teknik Malzemenin Prova Gününden İtibaren Jeneratöre Bağlanarak Çalıştırılması. Jeneratör Kira Bedeli ve Öngörülen Yakıt Harcaması Dahil Edilmelidir. (Yakıt Bedeli İbrazı İle Ödeme Yapılacaktır.)</t>
  </si>
  <si>
    <t>Kurulum Günleri Dahil (Doktorlu)</t>
  </si>
  <si>
    <t>15 x 30 m  Brandalı Aluminyum Çadır
Ham MDF Zemin Kaplama
Halı Kaplama
Dekorasyon Kumaş Kaplama
Çadır İçi Aydınlatma
6 Adet Kapı Turnike
4 Adet Xray Cihazı
5 Adet El Dedektörü
Altyapının Sağlanması
25 Adet Bilgisayar
15 Adet Etiket Basımına Uygun Yazıcı</t>
  </si>
  <si>
    <t>İkram Çadırı
Hi-Tech - Htsgz15 15 m x 50 m - H1:4 m H2:6,50 m</t>
  </si>
  <si>
    <t>2 Parça ( 6 m x 3,5 cm, Yan:0,50 cm / 3 m x 3,5 cm / Yan Kapama :0,50) Çift Taraflı
(Ölçüler Etkinlik Mekanına Göre Belirlenecektir.)</t>
  </si>
  <si>
    <t>İlk 10 İhracatçı Kimlik Animasyonu</t>
  </si>
  <si>
    <t>27 Sektör Şampiyonları Kimlik Animasyonu</t>
  </si>
  <si>
    <t>İKRAM ÇADIRI VE KURULUMU TOPLAM</t>
  </si>
  <si>
    <t>LCV HİZMETİ</t>
  </si>
  <si>
    <t>Davetiye Listesine Yapılacak, Lcv Aramaları Hizmeti (8 Kişi)
(Yaklaşık 4.500 Kişi Minumum 2 Defa Aranacak, 6 Gün Çalışacak İnbound Karşılamalar Dahil Edilmelidir.)</t>
  </si>
  <si>
    <t>200 cm Genişlikte 2 Adet Basamak
Sağ ve Sol Tarafta</t>
  </si>
  <si>
    <t>SAHNE PODYUM BASAMAĞI</t>
  </si>
  <si>
    <t>GÜVENLİK, AKREDİTASYON ve
KAYIT ÇADIRI</t>
  </si>
  <si>
    <t xml:space="preserve"> KAYIT ÇADIRI ARA TOPLAM</t>
  </si>
  <si>
    <t>TİM GENEL KURULU AJANS HİZMETİ TEKNİK ŞARTNAMESİ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</si>
</sst>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 &quot;TL&quot;"/>
  </numFmts>
  <fonts count="23" x14ac:knownFonts="1">
    <font>
      <sz val="10"/>
      <color rgb="FF000000"/>
      <name val="Times New Roman"/>
      <charset val="204"/>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1"/>
      <color theme="1"/>
      <name val="Calibri"/>
      <family val="2"/>
      <scheme val="minor"/>
    </font>
    <font>
      <sz val="10"/>
      <name val="Arial"/>
      <family val="2"/>
      <charset val="162"/>
    </font>
    <font>
      <b/>
      <sz val="16"/>
      <color theme="1"/>
      <name val="Times New Roman"/>
      <family val="1"/>
      <charset val="162"/>
    </font>
    <font>
      <b/>
      <sz val="12"/>
      <color theme="1"/>
      <name val="Times New Roman"/>
      <family val="1"/>
      <charset val="162"/>
    </font>
    <font>
      <sz val="11"/>
      <name val="Times New Roman"/>
      <family val="1"/>
      <charset val="162"/>
    </font>
    <font>
      <sz val="11"/>
      <color rgb="FF000000"/>
      <name val="Times New Roman"/>
      <family val="1"/>
      <charset val="162"/>
    </font>
    <font>
      <b/>
      <sz val="11"/>
      <name val="Times New Roman"/>
      <family val="1"/>
      <charset val="162"/>
    </font>
    <font>
      <b/>
      <sz val="11"/>
      <color rgb="FF000000"/>
      <name val="Times New Roman"/>
      <family val="1"/>
      <charset val="162"/>
    </font>
    <font>
      <sz val="10"/>
      <name val="Times New Roman"/>
      <family val="1"/>
      <charset val="162"/>
    </font>
    <font>
      <sz val="11"/>
      <name val="Times"/>
      <family val="1"/>
    </font>
    <font>
      <sz val="11"/>
      <color theme="1"/>
      <name val="Times"/>
      <family val="1"/>
    </font>
    <font>
      <sz val="11"/>
      <color rgb="FF000000"/>
      <name val="Times"/>
      <family val="1"/>
    </font>
    <font>
      <b/>
      <sz val="11"/>
      <name val="Times"/>
      <family val="1"/>
    </font>
    <font>
      <b/>
      <sz val="11"/>
      <color rgb="FF000000"/>
      <name val="Times"/>
      <family val="1"/>
    </font>
    <font>
      <sz val="11"/>
      <color theme="1"/>
      <name val="Times New Roman"/>
      <family val="1"/>
      <charset val="162"/>
    </font>
    <font>
      <b/>
      <sz val="12"/>
      <name val="Times"/>
      <family val="1"/>
    </font>
    <font>
      <b/>
      <sz val="12"/>
      <color rgb="FF000000"/>
      <name val="Times"/>
      <family val="1"/>
    </font>
    <font>
      <sz val="12"/>
      <color rgb="FF000000"/>
      <name val="Times"/>
      <family val="1"/>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theme="1" tint="0.499984740745262"/>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medium">
        <color theme="1" tint="0.499984740745262"/>
      </right>
      <top style="thin">
        <color theme="0" tint="-0.34998626667073579"/>
      </top>
      <bottom/>
      <diagonal/>
    </border>
    <border>
      <left style="medium">
        <color theme="1" tint="0.499984740745262"/>
      </left>
      <right style="thin">
        <color theme="0" tint="-0.34998626667073579"/>
      </right>
      <top style="medium">
        <color theme="1" tint="0.499984740745262"/>
      </top>
      <bottom/>
      <diagonal/>
    </border>
    <border>
      <left style="thin">
        <color theme="0" tint="-0.34998626667073579"/>
      </left>
      <right style="thin">
        <color theme="0" tint="-0.34998626667073579"/>
      </right>
      <top style="medium">
        <color theme="1" tint="0.499984740745262"/>
      </top>
      <bottom/>
      <diagonal/>
    </border>
    <border>
      <left style="thin">
        <color theme="0" tint="-0.34998626667073579"/>
      </left>
      <right style="medium">
        <color theme="1" tint="0.499984740745262"/>
      </right>
      <top style="medium">
        <color theme="1" tint="0.499984740745262"/>
      </top>
      <bottom/>
      <diagonal/>
    </border>
    <border>
      <left/>
      <right style="thin">
        <color auto="1"/>
      </right>
      <top style="medium">
        <color indexed="64"/>
      </top>
      <bottom style="medium">
        <color indexed="64"/>
      </bottom>
      <diagonal/>
    </border>
  </borders>
  <cellStyleXfs count="12">
    <xf numFmtId="0" fontId="0" fillId="0" borderId="0"/>
    <xf numFmtId="0" fontId="4" fillId="0" borderId="0"/>
    <xf numFmtId="0" fontId="3" fillId="0" borderId="0"/>
    <xf numFmtId="9" fontId="6" fillId="0" borderId="0" applyFont="0" applyFill="0" applyBorder="0" applyAlignment="0" applyProtection="0"/>
    <xf numFmtId="0" fontId="5" fillId="0" borderId="0"/>
    <xf numFmtId="0" fontId="5" fillId="0" borderId="0"/>
    <xf numFmtId="44" fontId="4" fillId="0" borderId="0" applyFont="0" applyFill="0" applyBorder="0" applyAlignment="0" applyProtection="0"/>
    <xf numFmtId="43" fontId="4" fillId="0" borderId="0" applyFont="0" applyFill="0" applyBorder="0" applyAlignment="0" applyProtection="0"/>
    <xf numFmtId="0" fontId="2" fillId="0" borderId="0"/>
    <xf numFmtId="44" fontId="4" fillId="0" borderId="0" applyFont="0" applyFill="0" applyBorder="0" applyAlignment="0" applyProtection="0"/>
    <xf numFmtId="43" fontId="4" fillId="0" borderId="0" applyFont="0" applyFill="0" applyBorder="0" applyAlignment="0" applyProtection="0"/>
    <xf numFmtId="0" fontId="1" fillId="0" borderId="0"/>
  </cellStyleXfs>
  <cellXfs count="58">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center"/>
    </xf>
    <xf numFmtId="0" fontId="13" fillId="0" borderId="0" xfId="0" applyFont="1" applyAlignment="1">
      <alignment horizontal="left" vertical="center"/>
    </xf>
    <xf numFmtId="0" fontId="14" fillId="0" borderId="0" xfId="0" applyFont="1" applyAlignment="1">
      <alignment horizontal="left"/>
    </xf>
    <xf numFmtId="0" fontId="16" fillId="0" borderId="0" xfId="0" applyFont="1" applyAlignment="1">
      <alignment horizontal="left" vertical="center"/>
    </xf>
    <xf numFmtId="0" fontId="9" fillId="0" borderId="1" xfId="0" applyFont="1" applyBorder="1" applyAlignment="1">
      <alignment horizontal="left" vertical="center" wrapText="1" indent="1"/>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xf>
    <xf numFmtId="4" fontId="9" fillId="0" borderId="1" xfId="0" applyNumberFormat="1" applyFont="1" applyBorder="1" applyAlignment="1">
      <alignment horizontal="center" vertical="center"/>
    </xf>
    <xf numFmtId="0" fontId="9" fillId="0" borderId="0" xfId="0" applyFont="1"/>
    <xf numFmtId="3" fontId="15" fillId="0" borderId="1" xfId="0" applyNumberFormat="1" applyFont="1" applyBorder="1" applyAlignment="1">
      <alignment horizontal="left" vertical="center" wrapText="1" indent="1"/>
    </xf>
    <xf numFmtId="3" fontId="15" fillId="0" borderId="1" xfId="0" applyNumberFormat="1" applyFont="1" applyBorder="1" applyAlignment="1">
      <alignment horizontal="center" vertical="center" wrapText="1"/>
    </xf>
    <xf numFmtId="164" fontId="15" fillId="0" borderId="1" xfId="0" applyNumberFormat="1" applyFont="1" applyBorder="1" applyAlignment="1">
      <alignment horizontal="left" vertical="center"/>
    </xf>
    <xf numFmtId="4" fontId="16" fillId="0" borderId="1" xfId="0" applyNumberFormat="1" applyFont="1" applyBorder="1" applyAlignment="1">
      <alignment horizontal="center" vertical="center" wrapText="1"/>
    </xf>
    <xf numFmtId="3" fontId="14" fillId="0" borderId="1" xfId="0" applyNumberFormat="1" applyFont="1" applyBorder="1" applyAlignment="1">
      <alignment horizontal="left" vertical="center" wrapText="1" indent="1"/>
    </xf>
    <xf numFmtId="0" fontId="14" fillId="0" borderId="1" xfId="0" applyFont="1" applyBorder="1" applyAlignment="1">
      <alignment horizontal="left" vertical="center" wrapText="1" indent="1"/>
    </xf>
    <xf numFmtId="3" fontId="15" fillId="0" borderId="4" xfId="0" applyNumberFormat="1" applyFont="1" applyBorder="1" applyAlignment="1">
      <alignment horizontal="left" vertical="center" wrapText="1" indent="1"/>
    </xf>
    <xf numFmtId="0" fontId="14" fillId="0" borderId="4" xfId="0" applyFont="1" applyBorder="1" applyAlignment="1">
      <alignment horizontal="left" vertical="center" wrapText="1" indent="1"/>
    </xf>
    <xf numFmtId="3" fontId="15" fillId="0" borderId="4" xfId="0" applyNumberFormat="1" applyFont="1" applyBorder="1" applyAlignment="1">
      <alignment horizontal="center" vertical="center" wrapText="1"/>
    </xf>
    <xf numFmtId="164" fontId="15" fillId="0" borderId="4" xfId="0" applyNumberFormat="1" applyFont="1" applyBorder="1" applyAlignment="1">
      <alignment horizontal="left" vertical="center"/>
    </xf>
    <xf numFmtId="4" fontId="16" fillId="0" borderId="4" xfId="0" applyNumberFormat="1"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0" fontId="11" fillId="0" borderId="9" xfId="0" applyFont="1" applyFill="1" applyBorder="1" applyAlignment="1">
      <alignment horizontal="right" vertical="center" wrapText="1" indent="1"/>
    </xf>
    <xf numFmtId="0" fontId="11" fillId="0" borderId="10" xfId="0" applyFont="1" applyFill="1" applyBorder="1" applyAlignment="1">
      <alignment horizontal="right" vertical="center" wrapText="1" indent="1"/>
    </xf>
    <xf numFmtId="0" fontId="11" fillId="0" borderId="11" xfId="0" applyFont="1" applyFill="1" applyBorder="1" applyAlignment="1">
      <alignment horizontal="right" vertical="center" wrapText="1" indent="1"/>
    </xf>
    <xf numFmtId="4" fontId="12" fillId="0" borderId="12" xfId="0" applyNumberFormat="1" applyFont="1" applyFill="1" applyBorder="1" applyAlignment="1">
      <alignment horizontal="center" vertical="center" wrapText="1"/>
    </xf>
    <xf numFmtId="0" fontId="0" fillId="0" borderId="0" xfId="0" applyFill="1" applyAlignment="1">
      <alignment horizontal="left" vertical="center"/>
    </xf>
    <xf numFmtId="1"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 xfId="0" applyFont="1" applyBorder="1" applyAlignment="1">
      <alignment horizontal="left" vertical="center" wrapText="1" indent="1"/>
    </xf>
    <xf numFmtId="3"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indent="1"/>
    </xf>
    <xf numFmtId="4" fontId="19" fillId="0" borderId="1" xfId="0" applyNumberFormat="1" applyFont="1" applyBorder="1" applyAlignment="1">
      <alignment horizontal="center" vertical="center"/>
    </xf>
    <xf numFmtId="0" fontId="9"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8" xfId="0"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22" fillId="0" borderId="0" xfId="0" applyFont="1" applyAlignment="1">
      <alignment horizontal="left" vertical="center"/>
    </xf>
  </cellXfs>
  <cellStyles count="12">
    <cellStyle name="Normal" xfId="0" builtinId="0"/>
    <cellStyle name="Normal 2" xfId="2" xr:uid="{5A185661-D537-46B0-B407-750F48F99E93}"/>
    <cellStyle name="Normal 2 2" xfId="8" xr:uid="{D86C96D2-B898-413C-AFFC-A0065DB7ADE3}"/>
    <cellStyle name="Normal 3" xfId="4" xr:uid="{124433CD-3CDC-48FE-B747-9A6ABC800D42}"/>
    <cellStyle name="Normal 4" xfId="5" xr:uid="{20128E57-D75C-4146-9001-D71D69D04B2B}"/>
    <cellStyle name="Normal 5" xfId="1" xr:uid="{31071A97-5E50-4E1C-942D-8AA2DE38C55E}"/>
    <cellStyle name="Normal 6" xfId="11" xr:uid="{5C97C016-6CD4-4C23-BA6D-D8C0CC4B6113}"/>
    <cellStyle name="ParaBirimi 2" xfId="6" xr:uid="{ECDE74A1-2DAD-4332-AFCA-7C3897935E21}"/>
    <cellStyle name="ParaBirimi 3" xfId="9" xr:uid="{0417C82A-BBB9-4EB8-A69E-C2EB26C6854F}"/>
    <cellStyle name="Percent 2" xfId="3" xr:uid="{3DC08EA0-1D42-4198-9648-65419181393F}"/>
    <cellStyle name="Virgül 2" xfId="7" xr:uid="{5F4B32E6-BEB0-42C9-888A-640AC4F099F4}"/>
    <cellStyle name="Virgül 3" xfId="10" xr:uid="{975D3826-14AA-465D-9F84-9E40724913E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tabSelected="1" zoomScale="85" zoomScaleNormal="85" workbookViewId="0">
      <selection activeCell="A2" sqref="A2"/>
    </sheetView>
  </sheetViews>
  <sheetFormatPr defaultColWidth="9.33203125" defaultRowHeight="12.75" outlineLevelRow="1" x14ac:dyDescent="0.2"/>
  <cols>
    <col min="1" max="1" width="56.83203125" style="1" customWidth="1"/>
    <col min="2" max="2" width="78" style="1" customWidth="1"/>
    <col min="3" max="3" width="16.5" style="2" customWidth="1"/>
    <col min="4" max="4" width="9.33203125" style="2" customWidth="1"/>
    <col min="5" max="6" width="16.1640625" style="2" customWidth="1"/>
    <col min="7" max="7" width="13.33203125" style="1" bestFit="1" customWidth="1"/>
    <col min="8" max="16384" width="9.33203125" style="1"/>
  </cols>
  <sheetData>
    <row r="1" spans="1:6" ht="32.25" customHeight="1" thickBot="1" x14ac:dyDescent="0.25">
      <c r="A1" s="37" t="s">
        <v>134</v>
      </c>
      <c r="B1" s="38"/>
      <c r="C1" s="38"/>
      <c r="D1" s="38"/>
      <c r="E1" s="38"/>
      <c r="F1" s="39"/>
    </row>
    <row r="2" spans="1:6" ht="36" customHeight="1" thickBot="1" x14ac:dyDescent="0.25">
      <c r="A2" s="52" t="s">
        <v>8</v>
      </c>
      <c r="B2" s="51" t="s">
        <v>9</v>
      </c>
      <c r="C2" s="49" t="s">
        <v>60</v>
      </c>
      <c r="D2" s="49" t="s">
        <v>7</v>
      </c>
      <c r="E2" s="49" t="s">
        <v>5</v>
      </c>
      <c r="F2" s="50" t="s">
        <v>6</v>
      </c>
    </row>
    <row r="3" spans="1:6" ht="98.25" customHeight="1" outlineLevel="1" x14ac:dyDescent="0.2">
      <c r="A3" s="45" t="s">
        <v>61</v>
      </c>
      <c r="B3" s="46" t="s">
        <v>62</v>
      </c>
      <c r="C3" s="47">
        <v>1</v>
      </c>
      <c r="D3" s="47">
        <v>1</v>
      </c>
      <c r="E3" s="48"/>
      <c r="F3" s="48">
        <f>E3*D3*C3</f>
        <v>0</v>
      </c>
    </row>
    <row r="4" spans="1:6" ht="35.25" customHeight="1" outlineLevel="1" x14ac:dyDescent="0.2">
      <c r="A4" s="6" t="s">
        <v>131</v>
      </c>
      <c r="B4" s="6" t="s">
        <v>130</v>
      </c>
      <c r="C4" s="34">
        <v>1</v>
      </c>
      <c r="D4" s="34">
        <v>1</v>
      </c>
      <c r="E4" s="36"/>
      <c r="F4" s="36">
        <f t="shared" ref="F4:F16" si="0">E4*D4*C4</f>
        <v>0</v>
      </c>
    </row>
    <row r="5" spans="1:6" ht="29.25" customHeight="1" outlineLevel="1" x14ac:dyDescent="0.2">
      <c r="A5" s="6" t="s">
        <v>10</v>
      </c>
      <c r="B5" s="6" t="s">
        <v>65</v>
      </c>
      <c r="C5" s="34">
        <v>1</v>
      </c>
      <c r="D5" s="34">
        <v>1</v>
      </c>
      <c r="E5" s="35"/>
      <c r="F5" s="36">
        <f t="shared" si="0"/>
        <v>0</v>
      </c>
    </row>
    <row r="6" spans="1:6" ht="29.25" customHeight="1" outlineLevel="1" x14ac:dyDescent="0.2">
      <c r="A6" s="6" t="s">
        <v>63</v>
      </c>
      <c r="B6" s="6" t="s">
        <v>64</v>
      </c>
      <c r="C6" s="34">
        <v>1</v>
      </c>
      <c r="D6" s="34">
        <v>1</v>
      </c>
      <c r="E6" s="35"/>
      <c r="F6" s="36">
        <f t="shared" ref="F6" si="1">E6*D6*C6</f>
        <v>0</v>
      </c>
    </row>
    <row r="7" spans="1:6" ht="40.5" customHeight="1" outlineLevel="1" x14ac:dyDescent="0.2">
      <c r="A7" s="6" t="s">
        <v>11</v>
      </c>
      <c r="B7" s="6" t="s">
        <v>66</v>
      </c>
      <c r="C7" s="34">
        <v>1</v>
      </c>
      <c r="D7" s="34">
        <v>1</v>
      </c>
      <c r="E7" s="36"/>
      <c r="F7" s="36">
        <f t="shared" si="0"/>
        <v>0</v>
      </c>
    </row>
    <row r="8" spans="1:6" ht="53.25" customHeight="1" outlineLevel="1" x14ac:dyDescent="0.2">
      <c r="A8" s="6" t="s">
        <v>107</v>
      </c>
      <c r="B8" s="6" t="s">
        <v>109</v>
      </c>
      <c r="C8" s="34">
        <v>1</v>
      </c>
      <c r="D8" s="34">
        <v>1</v>
      </c>
      <c r="E8" s="36"/>
      <c r="F8" s="36">
        <f t="shared" ref="F8" si="2">E8*D8*C8</f>
        <v>0</v>
      </c>
    </row>
    <row r="9" spans="1:6" ht="53.25" customHeight="1" outlineLevel="1" x14ac:dyDescent="0.2">
      <c r="A9" s="6" t="s">
        <v>41</v>
      </c>
      <c r="B9" s="6" t="s">
        <v>110</v>
      </c>
      <c r="C9" s="34">
        <v>1</v>
      </c>
      <c r="D9" s="34">
        <v>1</v>
      </c>
      <c r="E9" s="36"/>
      <c r="F9" s="36">
        <f t="shared" si="0"/>
        <v>0</v>
      </c>
    </row>
    <row r="10" spans="1:6" ht="24.95" customHeight="1" outlineLevel="1" x14ac:dyDescent="0.2">
      <c r="A10" s="6" t="s">
        <v>37</v>
      </c>
      <c r="B10" s="6" t="s">
        <v>46</v>
      </c>
      <c r="C10" s="34">
        <v>1</v>
      </c>
      <c r="D10" s="34">
        <v>1</v>
      </c>
      <c r="E10" s="36"/>
      <c r="F10" s="36">
        <f t="shared" si="0"/>
        <v>0</v>
      </c>
    </row>
    <row r="11" spans="1:6" ht="24.95" customHeight="1" outlineLevel="1" x14ac:dyDescent="0.2">
      <c r="A11" s="6" t="s">
        <v>12</v>
      </c>
      <c r="B11" s="6" t="s">
        <v>113</v>
      </c>
      <c r="C11" s="34">
        <v>1</v>
      </c>
      <c r="D11" s="34">
        <v>1</v>
      </c>
      <c r="E11" s="36"/>
      <c r="F11" s="36">
        <f t="shared" si="0"/>
        <v>0</v>
      </c>
    </row>
    <row r="12" spans="1:6" ht="24.95" customHeight="1" outlineLevel="1" x14ac:dyDescent="0.2">
      <c r="A12" s="6" t="s">
        <v>67</v>
      </c>
      <c r="B12" s="6" t="s">
        <v>47</v>
      </c>
      <c r="C12" s="34">
        <v>2</v>
      </c>
      <c r="D12" s="34">
        <v>1</v>
      </c>
      <c r="E12" s="36"/>
      <c r="F12" s="36">
        <f t="shared" si="0"/>
        <v>0</v>
      </c>
    </row>
    <row r="13" spans="1:6" ht="24.75" customHeight="1" outlineLevel="1" x14ac:dyDescent="0.2">
      <c r="A13" s="6" t="s">
        <v>13</v>
      </c>
      <c r="B13" s="40" t="s">
        <v>68</v>
      </c>
      <c r="C13" s="34">
        <v>1</v>
      </c>
      <c r="D13" s="34">
        <v>1</v>
      </c>
      <c r="E13" s="36"/>
      <c r="F13" s="36">
        <f t="shared" si="0"/>
        <v>0</v>
      </c>
    </row>
    <row r="14" spans="1:6" ht="27" customHeight="1" outlineLevel="1" x14ac:dyDescent="0.2">
      <c r="A14" s="6" t="s">
        <v>14</v>
      </c>
      <c r="B14" s="6" t="s">
        <v>111</v>
      </c>
      <c r="C14" s="34">
        <v>1</v>
      </c>
      <c r="D14" s="34">
        <v>1</v>
      </c>
      <c r="E14" s="36"/>
      <c r="F14" s="36">
        <f t="shared" si="0"/>
        <v>0</v>
      </c>
    </row>
    <row r="15" spans="1:6" ht="23.25" customHeight="1" outlineLevel="1" x14ac:dyDescent="0.2">
      <c r="A15" s="6" t="s">
        <v>106</v>
      </c>
      <c r="B15" s="6" t="s">
        <v>112</v>
      </c>
      <c r="C15" s="34">
        <v>1</v>
      </c>
      <c r="D15" s="34">
        <v>1</v>
      </c>
      <c r="E15" s="36"/>
      <c r="F15" s="36">
        <f t="shared" si="0"/>
        <v>0</v>
      </c>
    </row>
    <row r="16" spans="1:6" ht="23.25" customHeight="1" outlineLevel="1" thickBot="1" x14ac:dyDescent="0.25">
      <c r="A16" s="6" t="s">
        <v>0</v>
      </c>
      <c r="B16" s="6" t="s">
        <v>69</v>
      </c>
      <c r="C16" s="31">
        <v>2</v>
      </c>
      <c r="D16" s="31">
        <v>1</v>
      </c>
      <c r="E16" s="33"/>
      <c r="F16" s="33">
        <f t="shared" si="0"/>
        <v>0</v>
      </c>
    </row>
    <row r="17" spans="1:6" s="57" customFormat="1" ht="25.5" customHeight="1" thickBot="1" x14ac:dyDescent="0.25">
      <c r="A17" s="53" t="s">
        <v>43</v>
      </c>
      <c r="B17" s="54"/>
      <c r="C17" s="54"/>
      <c r="D17" s="54"/>
      <c r="E17" s="55"/>
      <c r="F17" s="56">
        <f>SUM(F3:F16)</f>
        <v>0</v>
      </c>
    </row>
    <row r="18" spans="1:6" ht="172.9" customHeight="1" outlineLevel="1" x14ac:dyDescent="0.2">
      <c r="A18" s="6" t="s">
        <v>132</v>
      </c>
      <c r="B18" s="6" t="s">
        <v>122</v>
      </c>
      <c r="C18" s="34">
        <v>1</v>
      </c>
      <c r="D18" s="34">
        <v>1</v>
      </c>
      <c r="E18" s="36"/>
      <c r="F18" s="36">
        <f t="shared" ref="F18:F19" si="3">E18*D18*C18</f>
        <v>0</v>
      </c>
    </row>
    <row r="19" spans="1:6" ht="20.100000000000001" customHeight="1" outlineLevel="1" x14ac:dyDescent="0.2">
      <c r="A19" s="6" t="s">
        <v>71</v>
      </c>
      <c r="B19" s="6" t="s">
        <v>114</v>
      </c>
      <c r="C19" s="34">
        <v>4</v>
      </c>
      <c r="D19" s="34">
        <v>1</v>
      </c>
      <c r="E19" s="36"/>
      <c r="F19" s="36">
        <f t="shared" si="3"/>
        <v>0</v>
      </c>
    </row>
    <row r="20" spans="1:6" ht="20.100000000000001" customHeight="1" outlineLevel="1" x14ac:dyDescent="0.2">
      <c r="A20" s="6" t="s">
        <v>70</v>
      </c>
      <c r="B20" s="6" t="s">
        <v>116</v>
      </c>
      <c r="C20" s="34">
        <v>2</v>
      </c>
      <c r="D20" s="34">
        <v>1</v>
      </c>
      <c r="E20" s="36"/>
      <c r="F20" s="36">
        <f t="shared" ref="F20:F27" si="4">E20*D20*C20</f>
        <v>0</v>
      </c>
    </row>
    <row r="21" spans="1:6" ht="20.100000000000001" customHeight="1" outlineLevel="1" x14ac:dyDescent="0.2">
      <c r="A21" s="6" t="s">
        <v>72</v>
      </c>
      <c r="B21" s="6" t="s">
        <v>117</v>
      </c>
      <c r="C21" s="34">
        <v>2</v>
      </c>
      <c r="D21" s="34">
        <v>1</v>
      </c>
      <c r="E21" s="36"/>
      <c r="F21" s="36">
        <f t="shared" si="4"/>
        <v>0</v>
      </c>
    </row>
    <row r="22" spans="1:6" ht="58.5" customHeight="1" outlineLevel="1" x14ac:dyDescent="0.2">
      <c r="A22" s="6" t="s">
        <v>17</v>
      </c>
      <c r="B22" s="40" t="s">
        <v>118</v>
      </c>
      <c r="C22" s="34">
        <v>6</v>
      </c>
      <c r="D22" s="34">
        <v>1</v>
      </c>
      <c r="E22" s="35"/>
      <c r="F22" s="36">
        <f>E22*D22*C22</f>
        <v>0</v>
      </c>
    </row>
    <row r="23" spans="1:6" ht="36.75" customHeight="1" outlineLevel="1" x14ac:dyDescent="0.2">
      <c r="A23" s="6" t="s">
        <v>38</v>
      </c>
      <c r="B23" s="6" t="s">
        <v>75</v>
      </c>
      <c r="C23" s="41">
        <v>2000</v>
      </c>
      <c r="D23" s="34">
        <v>1</v>
      </c>
      <c r="E23" s="35"/>
      <c r="F23" s="36">
        <f t="shared" si="4"/>
        <v>0</v>
      </c>
    </row>
    <row r="24" spans="1:6" ht="29.25" customHeight="1" outlineLevel="1" x14ac:dyDescent="0.2">
      <c r="A24" s="6" t="s">
        <v>15</v>
      </c>
      <c r="B24" s="6" t="s">
        <v>48</v>
      </c>
      <c r="C24" s="34">
        <v>2</v>
      </c>
      <c r="D24" s="34">
        <v>1</v>
      </c>
      <c r="E24" s="36"/>
      <c r="F24" s="36">
        <f t="shared" si="4"/>
        <v>0</v>
      </c>
    </row>
    <row r="25" spans="1:6" ht="24" customHeight="1" outlineLevel="1" x14ac:dyDescent="0.2">
      <c r="A25" s="6" t="s">
        <v>16</v>
      </c>
      <c r="B25" s="6" t="s">
        <v>49</v>
      </c>
      <c r="C25" s="34">
        <v>60</v>
      </c>
      <c r="D25" s="34">
        <v>1</v>
      </c>
      <c r="E25" s="35"/>
      <c r="F25" s="36">
        <f t="shared" si="4"/>
        <v>0</v>
      </c>
    </row>
    <row r="26" spans="1:6" ht="22.5" customHeight="1" outlineLevel="1" x14ac:dyDescent="0.2">
      <c r="A26" s="6" t="s">
        <v>18</v>
      </c>
      <c r="B26" s="6" t="s">
        <v>73</v>
      </c>
      <c r="C26" s="34">
        <v>1</v>
      </c>
      <c r="D26" s="34">
        <v>1</v>
      </c>
      <c r="E26" s="35"/>
      <c r="F26" s="36">
        <f t="shared" si="4"/>
        <v>0</v>
      </c>
    </row>
    <row r="27" spans="1:6" ht="39.75" customHeight="1" outlineLevel="1" thickBot="1" x14ac:dyDescent="0.25">
      <c r="A27" s="6" t="s">
        <v>74</v>
      </c>
      <c r="B27" s="6" t="s">
        <v>108</v>
      </c>
      <c r="C27" s="34">
        <v>2</v>
      </c>
      <c r="D27" s="34">
        <v>1</v>
      </c>
      <c r="E27" s="36"/>
      <c r="F27" s="36">
        <f t="shared" si="4"/>
        <v>0</v>
      </c>
    </row>
    <row r="28" spans="1:6" s="57" customFormat="1" ht="25.5" customHeight="1" thickBot="1" x14ac:dyDescent="0.25">
      <c r="A28" s="53" t="s">
        <v>133</v>
      </c>
      <c r="B28" s="54"/>
      <c r="C28" s="54"/>
      <c r="D28" s="54"/>
      <c r="E28" s="55"/>
      <c r="F28" s="56">
        <f>SUM(F18:F27)</f>
        <v>0</v>
      </c>
    </row>
    <row r="29" spans="1:6" s="4" customFormat="1" ht="43.5" customHeight="1" outlineLevel="1" x14ac:dyDescent="0.25">
      <c r="A29" s="11" t="s">
        <v>96</v>
      </c>
      <c r="B29" s="11" t="s">
        <v>123</v>
      </c>
      <c r="C29" s="12">
        <v>750</v>
      </c>
      <c r="D29" s="12">
        <v>1</v>
      </c>
      <c r="E29" s="13"/>
      <c r="F29" s="14">
        <f>E29*D29*C29</f>
        <v>0</v>
      </c>
    </row>
    <row r="30" spans="1:6" s="4" customFormat="1" ht="30" customHeight="1" outlineLevel="1" x14ac:dyDescent="0.25">
      <c r="A30" s="11" t="s">
        <v>97</v>
      </c>
      <c r="B30" s="11" t="s">
        <v>103</v>
      </c>
      <c r="C30" s="12">
        <v>1</v>
      </c>
      <c r="D30" s="12">
        <v>1</v>
      </c>
      <c r="E30" s="13"/>
      <c r="F30" s="14">
        <f t="shared" ref="F30:F32" si="5">E30*D30*C30</f>
        <v>0</v>
      </c>
    </row>
    <row r="31" spans="1:6" s="4" customFormat="1" ht="30" customHeight="1" outlineLevel="1" x14ac:dyDescent="0.25">
      <c r="A31" s="15" t="s">
        <v>26</v>
      </c>
      <c r="B31" s="15" t="s">
        <v>104</v>
      </c>
      <c r="C31" s="12">
        <v>1</v>
      </c>
      <c r="D31" s="12">
        <v>1</v>
      </c>
      <c r="E31" s="13"/>
      <c r="F31" s="14">
        <f t="shared" si="5"/>
        <v>0</v>
      </c>
    </row>
    <row r="32" spans="1:6" s="4" customFormat="1" ht="30" customHeight="1" outlineLevel="1" x14ac:dyDescent="0.25">
      <c r="A32" s="11" t="s">
        <v>98</v>
      </c>
      <c r="B32" s="11" t="s">
        <v>101</v>
      </c>
      <c r="C32" s="12">
        <v>2</v>
      </c>
      <c r="D32" s="12">
        <v>1</v>
      </c>
      <c r="E32" s="13"/>
      <c r="F32" s="14">
        <f t="shared" si="5"/>
        <v>0</v>
      </c>
    </row>
    <row r="33" spans="1:6" s="4" customFormat="1" ht="159" customHeight="1" outlineLevel="1" x14ac:dyDescent="0.25">
      <c r="A33" s="11" t="s">
        <v>99</v>
      </c>
      <c r="B33" s="16" t="s">
        <v>105</v>
      </c>
      <c r="C33" s="12">
        <v>1</v>
      </c>
      <c r="D33" s="12">
        <v>1</v>
      </c>
      <c r="E33" s="13"/>
      <c r="F33" s="14">
        <f>E33*D33*C33</f>
        <v>0</v>
      </c>
    </row>
    <row r="34" spans="1:6" s="4" customFormat="1" ht="60.75" outlineLevel="1" thickBot="1" x14ac:dyDescent="0.3">
      <c r="A34" s="17" t="s">
        <v>100</v>
      </c>
      <c r="B34" s="18" t="s">
        <v>102</v>
      </c>
      <c r="C34" s="19">
        <v>1</v>
      </c>
      <c r="D34" s="19">
        <v>1</v>
      </c>
      <c r="E34" s="20"/>
      <c r="F34" s="21">
        <f>E34*D34*C34</f>
        <v>0</v>
      </c>
    </row>
    <row r="35" spans="1:6" s="57" customFormat="1" ht="25.5" customHeight="1" thickBot="1" x14ac:dyDescent="0.25">
      <c r="A35" s="53" t="s">
        <v>127</v>
      </c>
      <c r="B35" s="54"/>
      <c r="C35" s="54"/>
      <c r="D35" s="54"/>
      <c r="E35" s="55"/>
      <c r="F35" s="56">
        <f>SUM(F29:F34)</f>
        <v>0</v>
      </c>
    </row>
    <row r="36" spans="1:6" ht="24.95" customHeight="1" outlineLevel="1" x14ac:dyDescent="0.2">
      <c r="A36" s="6" t="s">
        <v>19</v>
      </c>
      <c r="B36" s="6" t="s">
        <v>76</v>
      </c>
      <c r="C36" s="34">
        <v>3</v>
      </c>
      <c r="D36" s="34">
        <v>1</v>
      </c>
      <c r="E36" s="36"/>
      <c r="F36" s="36">
        <f t="shared" ref="F36:F40" si="6">E36*D36*C36</f>
        <v>0</v>
      </c>
    </row>
    <row r="37" spans="1:6" ht="24.95" customHeight="1" outlineLevel="1" x14ac:dyDescent="0.2">
      <c r="A37" s="6" t="s">
        <v>20</v>
      </c>
      <c r="B37" s="6" t="s">
        <v>50</v>
      </c>
      <c r="C37" s="34">
        <v>7</v>
      </c>
      <c r="D37" s="34">
        <v>1</v>
      </c>
      <c r="E37" s="36"/>
      <c r="F37" s="36">
        <f t="shared" si="6"/>
        <v>0</v>
      </c>
    </row>
    <row r="38" spans="1:6" ht="24.95" customHeight="1" outlineLevel="1" x14ac:dyDescent="0.2">
      <c r="A38" s="6" t="s">
        <v>21</v>
      </c>
      <c r="B38" s="6" t="s">
        <v>77</v>
      </c>
      <c r="C38" s="34">
        <v>10</v>
      </c>
      <c r="D38" s="34">
        <v>1</v>
      </c>
      <c r="E38" s="36"/>
      <c r="F38" s="36">
        <f t="shared" si="6"/>
        <v>0</v>
      </c>
    </row>
    <row r="39" spans="1:6" ht="24.95" customHeight="1" outlineLevel="1" x14ac:dyDescent="0.2">
      <c r="A39" s="6" t="s">
        <v>78</v>
      </c>
      <c r="B39" s="6" t="s">
        <v>115</v>
      </c>
      <c r="C39" s="34">
        <v>5</v>
      </c>
      <c r="D39" s="42">
        <v>1</v>
      </c>
      <c r="E39" s="42"/>
      <c r="F39" s="36">
        <f t="shared" si="6"/>
        <v>0</v>
      </c>
    </row>
    <row r="40" spans="1:6" ht="24.95" customHeight="1" outlineLevel="1" thickBot="1" x14ac:dyDescent="0.25">
      <c r="A40" s="6" t="s">
        <v>1</v>
      </c>
      <c r="B40" s="6" t="s">
        <v>80</v>
      </c>
      <c r="C40" s="34">
        <v>1</v>
      </c>
      <c r="D40" s="42">
        <v>1</v>
      </c>
      <c r="E40" s="42"/>
      <c r="F40" s="36">
        <f t="shared" si="6"/>
        <v>0</v>
      </c>
    </row>
    <row r="41" spans="1:6" s="57" customFormat="1" ht="25.5" customHeight="1" thickBot="1" x14ac:dyDescent="0.25">
      <c r="A41" s="53" t="s">
        <v>44</v>
      </c>
      <c r="B41" s="54"/>
      <c r="C41" s="54"/>
      <c r="D41" s="54"/>
      <c r="E41" s="55"/>
      <c r="F41" s="56">
        <f>SUM(F36:F40)</f>
        <v>0</v>
      </c>
    </row>
    <row r="42" spans="1:6" ht="30" outlineLevel="1" x14ac:dyDescent="0.2">
      <c r="A42" s="6" t="s">
        <v>31</v>
      </c>
      <c r="B42" s="6" t="s">
        <v>94</v>
      </c>
      <c r="C42" s="34">
        <v>1</v>
      </c>
      <c r="D42" s="34">
        <v>1</v>
      </c>
      <c r="E42" s="36"/>
      <c r="F42" s="36">
        <f>E42*D42*C42</f>
        <v>0</v>
      </c>
    </row>
    <row r="43" spans="1:6" ht="24.95" customHeight="1" outlineLevel="1" x14ac:dyDescent="0.2">
      <c r="A43" s="6" t="s">
        <v>32</v>
      </c>
      <c r="B43" s="6" t="s">
        <v>58</v>
      </c>
      <c r="C43" s="34">
        <v>1</v>
      </c>
      <c r="D43" s="34">
        <v>1</v>
      </c>
      <c r="E43" s="36"/>
      <c r="F43" s="36">
        <f>E43*D43*C43</f>
        <v>0</v>
      </c>
    </row>
    <row r="44" spans="1:6" ht="24.95" customHeight="1" outlineLevel="1" x14ac:dyDescent="0.2">
      <c r="A44" s="6" t="s">
        <v>33</v>
      </c>
      <c r="B44" s="6" t="s">
        <v>59</v>
      </c>
      <c r="C44" s="34">
        <v>3</v>
      </c>
      <c r="D44" s="34">
        <v>1</v>
      </c>
      <c r="E44" s="36"/>
      <c r="F44" s="36">
        <f>E44*D44*C44</f>
        <v>0</v>
      </c>
    </row>
    <row r="45" spans="1:6" ht="24.95" customHeight="1" outlineLevel="1" x14ac:dyDescent="0.2">
      <c r="A45" s="6" t="s">
        <v>34</v>
      </c>
      <c r="B45" s="6" t="s">
        <v>125</v>
      </c>
      <c r="C45" s="34">
        <v>10</v>
      </c>
      <c r="D45" s="34">
        <v>1</v>
      </c>
      <c r="E45" s="36"/>
      <c r="F45" s="36">
        <f>E45*D45*C45</f>
        <v>0</v>
      </c>
    </row>
    <row r="46" spans="1:6" ht="24.95" customHeight="1" outlineLevel="1" x14ac:dyDescent="0.2">
      <c r="A46" s="6" t="s">
        <v>35</v>
      </c>
      <c r="B46" s="6" t="s">
        <v>126</v>
      </c>
      <c r="C46" s="34">
        <v>27</v>
      </c>
      <c r="D46" s="34">
        <v>1</v>
      </c>
      <c r="E46" s="36"/>
      <c r="F46" s="36">
        <f>E46*D46*C46</f>
        <v>0</v>
      </c>
    </row>
    <row r="47" spans="1:6" ht="24.95" customHeight="1" outlineLevel="1" thickBot="1" x14ac:dyDescent="0.25">
      <c r="A47" s="6" t="s">
        <v>39</v>
      </c>
      <c r="B47" s="6" t="s">
        <v>53</v>
      </c>
      <c r="C47" s="34">
        <v>1</v>
      </c>
      <c r="D47" s="34">
        <v>1</v>
      </c>
      <c r="E47" s="36"/>
      <c r="F47" s="36">
        <f>E47*D47*C47</f>
        <v>0</v>
      </c>
    </row>
    <row r="48" spans="1:6" s="5" customFormat="1" ht="25.5" customHeight="1" thickBot="1" x14ac:dyDescent="0.25">
      <c r="A48" s="22" t="s">
        <v>89</v>
      </c>
      <c r="B48" s="23"/>
      <c r="C48" s="23"/>
      <c r="D48" s="23"/>
      <c r="E48" s="24"/>
      <c r="F48" s="25">
        <f>SUM(F42:F47)</f>
        <v>0</v>
      </c>
    </row>
    <row r="49" spans="1:6" ht="24.95" customHeight="1" outlineLevel="1" x14ac:dyDescent="0.2">
      <c r="A49" s="6" t="s">
        <v>22</v>
      </c>
      <c r="B49" s="6" t="s">
        <v>83</v>
      </c>
      <c r="C49" s="34">
        <v>1</v>
      </c>
      <c r="D49" s="34">
        <v>1</v>
      </c>
      <c r="E49" s="36"/>
      <c r="F49" s="36">
        <f t="shared" ref="F49:F56" si="7">E49*D49*C49</f>
        <v>0</v>
      </c>
    </row>
    <row r="50" spans="1:6" ht="24.95" customHeight="1" outlineLevel="1" x14ac:dyDescent="0.2">
      <c r="A50" s="6" t="s">
        <v>42</v>
      </c>
      <c r="B50" s="6" t="s">
        <v>84</v>
      </c>
      <c r="C50" s="34">
        <v>3</v>
      </c>
      <c r="D50" s="34">
        <v>1</v>
      </c>
      <c r="E50" s="36"/>
      <c r="F50" s="36">
        <f t="shared" si="7"/>
        <v>0</v>
      </c>
    </row>
    <row r="51" spans="1:6" ht="24.95" customHeight="1" outlineLevel="1" x14ac:dyDescent="0.2">
      <c r="A51" s="6" t="s">
        <v>4</v>
      </c>
      <c r="B51" s="6" t="s">
        <v>51</v>
      </c>
      <c r="C51" s="34">
        <v>3</v>
      </c>
      <c r="D51" s="34">
        <v>1</v>
      </c>
      <c r="E51" s="36"/>
      <c r="F51" s="36">
        <f t="shared" si="7"/>
        <v>0</v>
      </c>
    </row>
    <row r="52" spans="1:6" ht="24.95" customHeight="1" outlineLevel="1" x14ac:dyDescent="0.2">
      <c r="A52" s="6" t="s">
        <v>23</v>
      </c>
      <c r="B52" s="6" t="s">
        <v>85</v>
      </c>
      <c r="C52" s="34">
        <v>700</v>
      </c>
      <c r="D52" s="34">
        <v>1</v>
      </c>
      <c r="E52" s="35"/>
      <c r="F52" s="36">
        <f t="shared" si="7"/>
        <v>0</v>
      </c>
    </row>
    <row r="53" spans="1:6" ht="24.95" customHeight="1" outlineLevel="1" x14ac:dyDescent="0.2">
      <c r="A53" s="6" t="s">
        <v>24</v>
      </c>
      <c r="B53" s="6" t="s">
        <v>86</v>
      </c>
      <c r="C53" s="34">
        <v>120</v>
      </c>
      <c r="D53" s="34">
        <v>1</v>
      </c>
      <c r="E53" s="35"/>
      <c r="F53" s="36">
        <f t="shared" si="7"/>
        <v>0</v>
      </c>
    </row>
    <row r="54" spans="1:6" ht="24.95" customHeight="1" outlineLevel="1" x14ac:dyDescent="0.2">
      <c r="A54" s="6" t="s">
        <v>25</v>
      </c>
      <c r="B54" s="6" t="s">
        <v>87</v>
      </c>
      <c r="C54" s="34">
        <v>30</v>
      </c>
      <c r="D54" s="34">
        <v>1</v>
      </c>
      <c r="E54" s="35"/>
      <c r="F54" s="36">
        <f t="shared" si="7"/>
        <v>0</v>
      </c>
    </row>
    <row r="55" spans="1:6" ht="24.95" customHeight="1" outlineLevel="1" x14ac:dyDescent="0.2">
      <c r="A55" s="6" t="s">
        <v>79</v>
      </c>
      <c r="B55" s="6" t="s">
        <v>95</v>
      </c>
      <c r="C55" s="34">
        <v>1</v>
      </c>
      <c r="D55" s="42">
        <v>1</v>
      </c>
      <c r="E55" s="42"/>
      <c r="F55" s="36">
        <f>E55*D55*C55</f>
        <v>0</v>
      </c>
    </row>
    <row r="56" spans="1:6" ht="24.95" customHeight="1" outlineLevel="1" x14ac:dyDescent="0.2">
      <c r="A56" s="6" t="s">
        <v>92</v>
      </c>
      <c r="B56" s="6" t="s">
        <v>52</v>
      </c>
      <c r="C56" s="34">
        <v>1</v>
      </c>
      <c r="D56" s="34">
        <v>1</v>
      </c>
      <c r="E56" s="35"/>
      <c r="F56" s="36">
        <f t="shared" si="7"/>
        <v>0</v>
      </c>
    </row>
    <row r="57" spans="1:6" ht="45" outlineLevel="1" x14ac:dyDescent="0.2">
      <c r="A57" s="6" t="s">
        <v>82</v>
      </c>
      <c r="B57" s="6" t="s">
        <v>124</v>
      </c>
      <c r="C57" s="34">
        <v>1</v>
      </c>
      <c r="D57" s="42">
        <v>1</v>
      </c>
      <c r="E57" s="42"/>
      <c r="F57" s="36">
        <f>E57*D57*C57</f>
        <v>0</v>
      </c>
    </row>
    <row r="58" spans="1:6" ht="51.75" customHeight="1" outlineLevel="1" thickBot="1" x14ac:dyDescent="0.25">
      <c r="A58" s="6" t="s">
        <v>2</v>
      </c>
      <c r="B58" s="6" t="s">
        <v>81</v>
      </c>
      <c r="C58" s="34">
        <v>1</v>
      </c>
      <c r="D58" s="42">
        <v>1</v>
      </c>
      <c r="E58" s="42"/>
      <c r="F58" s="36">
        <f>E58*D58*C58</f>
        <v>0</v>
      </c>
    </row>
    <row r="59" spans="1:6" s="57" customFormat="1" ht="25.5" customHeight="1" thickBot="1" x14ac:dyDescent="0.25">
      <c r="A59" s="53" t="s">
        <v>45</v>
      </c>
      <c r="B59" s="54"/>
      <c r="C59" s="54"/>
      <c r="D59" s="54"/>
      <c r="E59" s="55"/>
      <c r="F59" s="56">
        <f>SUM(F49:F58)</f>
        <v>0</v>
      </c>
    </row>
    <row r="60" spans="1:6" ht="38.25" customHeight="1" outlineLevel="1" x14ac:dyDescent="0.2">
      <c r="A60" s="6" t="s">
        <v>27</v>
      </c>
      <c r="B60" s="6" t="s">
        <v>93</v>
      </c>
      <c r="C60" s="34">
        <v>3</v>
      </c>
      <c r="D60" s="34">
        <v>1</v>
      </c>
      <c r="E60" s="36"/>
      <c r="F60" s="36">
        <f t="shared" ref="F60:F65" si="8">E60*D60*C60</f>
        <v>0</v>
      </c>
    </row>
    <row r="61" spans="1:6" ht="24.95" customHeight="1" outlineLevel="1" x14ac:dyDescent="0.2">
      <c r="A61" s="6" t="s">
        <v>28</v>
      </c>
      <c r="B61" s="6" t="s">
        <v>55</v>
      </c>
      <c r="C61" s="34">
        <v>20</v>
      </c>
      <c r="D61" s="34">
        <v>1</v>
      </c>
      <c r="E61" s="36"/>
      <c r="F61" s="36">
        <f t="shared" si="8"/>
        <v>0</v>
      </c>
    </row>
    <row r="62" spans="1:6" ht="24.95" customHeight="1" outlineLevel="1" x14ac:dyDescent="0.2">
      <c r="A62" s="6" t="s">
        <v>29</v>
      </c>
      <c r="B62" s="6" t="s">
        <v>56</v>
      </c>
      <c r="C62" s="34">
        <v>2</v>
      </c>
      <c r="D62" s="34">
        <v>1</v>
      </c>
      <c r="E62" s="36"/>
      <c r="F62" s="36">
        <f t="shared" si="8"/>
        <v>0</v>
      </c>
    </row>
    <row r="63" spans="1:6" s="10" customFormat="1" ht="52.9" customHeight="1" outlineLevel="1" x14ac:dyDescent="0.25">
      <c r="A63" s="43" t="s">
        <v>128</v>
      </c>
      <c r="B63" s="6" t="s">
        <v>129</v>
      </c>
      <c r="C63" s="7">
        <v>8</v>
      </c>
      <c r="D63" s="8">
        <v>6</v>
      </c>
      <c r="E63" s="9"/>
      <c r="F63" s="44">
        <f t="shared" ref="F63" si="9">C63*D63*E63</f>
        <v>0</v>
      </c>
    </row>
    <row r="64" spans="1:6" ht="60" outlineLevel="1" x14ac:dyDescent="0.2">
      <c r="A64" s="6" t="s">
        <v>119</v>
      </c>
      <c r="B64" s="40" t="s">
        <v>120</v>
      </c>
      <c r="C64" s="34">
        <v>1</v>
      </c>
      <c r="D64" s="34">
        <v>2</v>
      </c>
      <c r="E64" s="36"/>
      <c r="F64" s="36">
        <f t="shared" si="8"/>
        <v>0</v>
      </c>
    </row>
    <row r="65" spans="1:6" ht="24.95" customHeight="1" outlineLevel="1" thickBot="1" x14ac:dyDescent="0.25">
      <c r="A65" s="6" t="s">
        <v>40</v>
      </c>
      <c r="B65" s="6" t="s">
        <v>121</v>
      </c>
      <c r="C65" s="34">
        <v>1</v>
      </c>
      <c r="D65" s="34">
        <v>2</v>
      </c>
      <c r="E65" s="36"/>
      <c r="F65" s="36">
        <f t="shared" si="8"/>
        <v>0</v>
      </c>
    </row>
    <row r="66" spans="1:6" s="57" customFormat="1" ht="25.5" customHeight="1" thickBot="1" x14ac:dyDescent="0.25">
      <c r="A66" s="53" t="s">
        <v>90</v>
      </c>
      <c r="B66" s="54"/>
      <c r="C66" s="54"/>
      <c r="D66" s="54"/>
      <c r="E66" s="55"/>
      <c r="F66" s="56">
        <f>SUM(F60:F65)</f>
        <v>0</v>
      </c>
    </row>
    <row r="68" spans="1:6" s="3" customFormat="1" ht="24.95" customHeight="1" outlineLevel="1" x14ac:dyDescent="0.2">
      <c r="A68" s="6" t="s">
        <v>3</v>
      </c>
      <c r="B68" s="6" t="s">
        <v>83</v>
      </c>
      <c r="C68" s="31">
        <v>1000</v>
      </c>
      <c r="D68" s="31">
        <v>1</v>
      </c>
      <c r="E68" s="32"/>
      <c r="F68" s="33">
        <f>E68*D68*C68</f>
        <v>0</v>
      </c>
    </row>
    <row r="69" spans="1:6" ht="24.95" customHeight="1" outlineLevel="1" x14ac:dyDescent="0.2">
      <c r="A69" s="6" t="s">
        <v>54</v>
      </c>
      <c r="B69" s="6" t="s">
        <v>88</v>
      </c>
      <c r="C69" s="34">
        <v>1000</v>
      </c>
      <c r="D69" s="34">
        <v>1</v>
      </c>
      <c r="E69" s="35"/>
      <c r="F69" s="36">
        <f>E69*D69*C69</f>
        <v>0</v>
      </c>
    </row>
    <row r="70" spans="1:6" ht="27" customHeight="1" outlineLevel="1" thickBot="1" x14ac:dyDescent="0.25">
      <c r="A70" s="6" t="s">
        <v>30</v>
      </c>
      <c r="B70" s="6" t="s">
        <v>57</v>
      </c>
      <c r="C70" s="34">
        <v>200</v>
      </c>
      <c r="D70" s="34">
        <v>1</v>
      </c>
      <c r="E70" s="35"/>
      <c r="F70" s="36">
        <f>E70*D70*C70</f>
        <v>0</v>
      </c>
    </row>
    <row r="71" spans="1:6" s="57" customFormat="1" ht="25.5" customHeight="1" thickBot="1" x14ac:dyDescent="0.25">
      <c r="A71" s="53" t="s">
        <v>91</v>
      </c>
      <c r="B71" s="54"/>
      <c r="C71" s="54"/>
      <c r="D71" s="54"/>
      <c r="E71" s="55"/>
      <c r="F71" s="56">
        <f>SUM(F68:F70)</f>
        <v>0</v>
      </c>
    </row>
    <row r="72" spans="1:6" s="30" customFormat="1" ht="15" thickBot="1" x14ac:dyDescent="0.25">
      <c r="A72" s="26"/>
      <c r="B72" s="27"/>
      <c r="C72" s="27"/>
      <c r="D72" s="27"/>
      <c r="E72" s="28"/>
      <c r="F72" s="29"/>
    </row>
    <row r="73" spans="1:6" s="57" customFormat="1" ht="25.5" customHeight="1" thickBot="1" x14ac:dyDescent="0.25">
      <c r="A73" s="53" t="s">
        <v>36</v>
      </c>
      <c r="B73" s="54"/>
      <c r="C73" s="54"/>
      <c r="D73" s="54"/>
      <c r="E73" s="55"/>
      <c r="F73" s="56">
        <f>F17+F28+F41+F59+F66+F48+F71</f>
        <v>0</v>
      </c>
    </row>
  </sheetData>
  <mergeCells count="10">
    <mergeCell ref="A66:E66"/>
    <mergeCell ref="A1:F1"/>
    <mergeCell ref="A17:E17"/>
    <mergeCell ref="A28:E28"/>
    <mergeCell ref="A41:E41"/>
    <mergeCell ref="A59:E59"/>
    <mergeCell ref="A35:E35"/>
    <mergeCell ref="A48:E48"/>
    <mergeCell ref="A73:E73"/>
    <mergeCell ref="A71:E71"/>
  </mergeCells>
  <printOptions horizontalCentered="1" verticalCentered="1"/>
  <pageMargins left="0" right="0" top="0" bottom="0" header="0" footer="0"/>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Şartname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MOT0F_T0M_GENEL_KURULU_TEKL0F0.xlsx</dc:title>
  <dc:creator>Motif</dc:creator>
  <cp:lastModifiedBy>Mustafa Seçilmiş</cp:lastModifiedBy>
  <cp:lastPrinted>2023-07-12T10:19:25Z</cp:lastPrinted>
  <dcterms:created xsi:type="dcterms:W3CDTF">2023-07-04T16:58:24Z</dcterms:created>
  <dcterms:modified xsi:type="dcterms:W3CDTF">2024-02-29T10:58:08Z</dcterms:modified>
</cp:coreProperties>
</file>