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ILLERIN IHRACAT RAKAMLARI" sheetId="1" r:id="rId1"/>
    <sheet name="IL IHRACATLARI (YIL FARKLARI)" sheetId="2" r:id="rId2"/>
  </sheets>
  <definedNames/>
  <calcPr fullCalcOnLoad="1"/>
</workbook>
</file>

<file path=xl/sharedStrings.xml><?xml version="1.0" encoding="utf-8"?>
<sst xmlns="http://schemas.openxmlformats.org/spreadsheetml/2006/main" count="197" uniqueCount="113">
  <si>
    <t>ZONGULDAK</t>
  </si>
  <si>
    <t>YOZGAT</t>
  </si>
  <si>
    <t>YALOVA</t>
  </si>
  <si>
    <t>VAN</t>
  </si>
  <si>
    <t>UŞAK</t>
  </si>
  <si>
    <t>TRABZON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</si>
  <si>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</si>
  <si>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</si>
  <si>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</si>
  <si>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</si>
  <si>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</si>
  <si>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</si>
  <si>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</si>
  <si>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</si>
  <si>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</si>
  <si>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</si>
  <si>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</si>
  <si>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</si>
  <si>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</si>
  <si>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</si>
  <si>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</si>
  <si>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</si>
  <si>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</si>
  <si>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</si>
  <si>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</si>
  <si>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</si>
  <si>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</si>
  <si>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</si>
  <si>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</si>
  <si>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</si>
  <si>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</si>
  <si>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</si>
  <si>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</si>
  <si>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</si>
  <si>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</si>
  <si>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</si>
  <si>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</si>
  <si>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</si>
  <si>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</si>
  <si>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</si>
  <si>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</si>
  <si>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</si>
  <si>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</si>
  <si>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</si>
  <si>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</si>
  <si>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</si>
  <si>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</si>
  <si>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</si>
  <si>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</si>
  <si>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</si>
  <si>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</si>
  <si>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</si>
  <si>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</si>
  <si>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</si>
  <si>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</si>
  <si>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</si>
  <si>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</si>
  <si>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</si>
  <si>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</si>
  <si>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</si>
  <si>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</si>
  <si>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</si>
  <si>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</si>
  <si>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</si>
  <si>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</si>
  <si>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</si>
  <si>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</si>
  <si>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</si>
  <si>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</si>
  <si>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</si>
  <si>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</si>
  <si>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</si>
  <si>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</si>
  <si>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</si>
  <si>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</si>
  <si>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</si>
  <si>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</si>
  <si>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</si>
  <si>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</si>
  <si>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</si>
  <si>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TOPLAM</t>
  </si>
  <si>
    <t>SUM(ARALIK)</t>
  </si>
  <si>
    <t>SUM(KASIM)</t>
  </si>
  <si>
    <t>SUM(EKIM)</t>
  </si>
  <si>
    <t>SUM(EYLUL)</t>
  </si>
  <si>
    <t>SUM(AGUSTOS)</t>
  </si>
  <si>
    <t>SUM(TEMMUZ)</t>
  </si>
  <si>
    <t>SUM(HAZIRAN)</t>
  </si>
  <si>
    <t>SUM(MAYIS)</t>
  </si>
  <si>
    <t>SUM(NISAN)</t>
  </si>
  <si>
    <t>SUM(MART)</t>
  </si>
  <si>
    <t>SUM(SUBAT)</t>
  </si>
  <si>
    <t>SUM(OCAK)</t>
  </si>
  <si>
    <t>ACIKLAMA</t>
  </si>
  <si>
    <t>Column13</t>
  </si>
  <si>
    <t>Column12</t>
  </si>
  <si>
    <t>Column11</t>
  </si>
  <si>
    <t>Column10</t>
  </si>
  <si>
    <t>Column9</t>
  </si>
  <si>
    <t>Column8</t>
  </si>
  <si>
    <t>Column7</t>
  </si>
  <si>
    <t>Column6</t>
  </si>
  <si>
    <t>Column5</t>
  </si>
  <si>
    <t>Column4</t>
  </si>
  <si>
    <t>Column3</t>
  </si>
  <si>
    <t>Column2</t>
  </si>
  <si>
    <t>Column1</t>
  </si>
  <si>
    <t>Sütun1</t>
  </si>
  <si>
    <t>TUNCELI</t>
  </si>
  <si>
    <t>SUM("2011_YILI")</t>
  </si>
  <si>
    <t>SUM("2010_YILI")</t>
  </si>
  <si>
    <t>IL</t>
  </si>
  <si>
    <t>iller yıl karşılaştırmalı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</si>
</sst>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35" fillId="0" borderId="0" xfId="53" applyFont="1" applyAlignment="1">
      <alignment/>
    </xf>
    <xf numFmtId="4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3" fontId="35" fillId="0" borderId="0" xfId="53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2.421875" style="1" bestFit="1" customWidth="1"/>
    <col min="2" max="2" width="16.28125" style="2" bestFit="1" customWidth="1"/>
    <col min="3" max="13" width="17.28125" style="2" bestFit="1" customWidth="1"/>
    <col min="14" max="14" width="18.140625" style="1" bestFit="1" customWidth="1"/>
    <col min="15" max="16384" width="9.140625" style="1" customWidth="1"/>
  </cols>
  <sheetData>
    <row r="1" spans="1:14" ht="12">
      <c r="A1" s="1" t="s">
        <v>107</v>
      </c>
      <c r="B1" s="2" t="s">
        <v>106</v>
      </c>
      <c r="C1" s="2" t="s">
        <v>105</v>
      </c>
      <c r="D1" s="2" t="s">
        <v>104</v>
      </c>
      <c r="E1" s="2" t="s">
        <v>103</v>
      </c>
      <c r="F1" s="2" t="s">
        <v>102</v>
      </c>
      <c r="G1" s="2" t="s">
        <v>101</v>
      </c>
      <c r="H1" s="2" t="s">
        <v>100</v>
      </c>
      <c r="I1" s="2" t="s">
        <v>99</v>
      </c>
      <c r="J1" s="2" t="s">
        <v>98</v>
      </c>
      <c r="K1" s="2" t="s">
        <v>97</v>
      </c>
      <c r="L1" s="2" t="s">
        <v>96</v>
      </c>
      <c r="M1" s="2" t="s">
        <v>95</v>
      </c>
      <c r="N1" s="5" t="s">
        <v>94</v>
      </c>
    </row>
    <row r="2" spans="1:14" ht="12">
      <c r="A2" s="1" t="s">
        <v>93</v>
      </c>
      <c r="B2" s="2" t="s">
        <v>92</v>
      </c>
      <c r="C2" s="2" t="s">
        <v>91</v>
      </c>
      <c r="D2" s="2" t="s">
        <v>90</v>
      </c>
      <c r="E2" s="2" t="s">
        <v>89</v>
      </c>
      <c r="F2" s="2" t="s">
        <v>88</v>
      </c>
      <c r="G2" s="2" t="s">
        <v>87</v>
      </c>
      <c r="H2" s="2" t="s">
        <v>86</v>
      </c>
      <c r="I2" s="2" t="s">
        <v>85</v>
      </c>
      <c r="J2" s="2" t="s">
        <v>84</v>
      </c>
      <c r="K2" s="2" t="s">
        <v>83</v>
      </c>
      <c r="L2" s="2" t="s">
        <v>82</v>
      </c>
      <c r="M2" s="2" t="s">
        <v>81</v>
      </c>
      <c r="N2" s="5" t="s">
        <v>80</v>
      </c>
    </row>
    <row r="3" spans="1:14" ht="12">
      <c r="A3" s="1" t="s">
        <v>79</v>
      </c>
      <c r="B3" s="2">
        <v>125796070.96</v>
      </c>
      <c r="C3" s="2">
        <v>118099278.05</v>
      </c>
      <c r="D3" s="2">
        <v>148018259.85</v>
      </c>
      <c r="E3" s="2">
        <v>137076147.76</v>
      </c>
      <c r="F3" s="2">
        <v>138028918.7</v>
      </c>
      <c r="G3" s="2">
        <v>131251078.23</v>
      </c>
      <c r="H3" s="2">
        <v>128911615.02</v>
      </c>
      <c r="I3" s="2">
        <v>127406619.72</v>
      </c>
      <c r="J3" s="2">
        <v>124101129.36</v>
      </c>
      <c r="K3" s="2">
        <v>146581661.13</v>
      </c>
      <c r="L3" s="2">
        <v>165222419.87</v>
      </c>
      <c r="M3" s="2">
        <v>170468318.88</v>
      </c>
      <c r="N3" s="5">
        <f>SUM('ILLERIN IHRACAT RAKAMLARI'!$B3:$M3)</f>
        <v>1660961517.5299997</v>
      </c>
    </row>
    <row r="4" spans="1:14" ht="12">
      <c r="A4" s="1" t="s">
        <v>78</v>
      </c>
      <c r="B4" s="2">
        <v>9534287.46</v>
      </c>
      <c r="C4" s="2">
        <v>8928109.38</v>
      </c>
      <c r="D4" s="2">
        <v>9108200.13</v>
      </c>
      <c r="E4" s="2">
        <v>6913301.34</v>
      </c>
      <c r="F4" s="2">
        <v>5352422.99</v>
      </c>
      <c r="G4" s="2">
        <v>4561422.38</v>
      </c>
      <c r="H4" s="2">
        <v>6143680.52</v>
      </c>
      <c r="I4" s="2">
        <v>2996826.91</v>
      </c>
      <c r="J4" s="2">
        <v>3560348.71</v>
      </c>
      <c r="K4" s="2">
        <v>3996931.15</v>
      </c>
      <c r="L4" s="2">
        <v>3760484.06</v>
      </c>
      <c r="M4" s="2">
        <v>7304747.38</v>
      </c>
      <c r="N4" s="5">
        <f>SUM('ILLERIN IHRACAT RAKAMLARI'!$B4:$M4)</f>
        <v>72160762.41</v>
      </c>
    </row>
    <row r="5" spans="1:14" ht="12">
      <c r="A5" s="1" t="s">
        <v>77</v>
      </c>
      <c r="B5" s="2">
        <v>22803584.13</v>
      </c>
      <c r="C5" s="2">
        <v>19069864.35</v>
      </c>
      <c r="D5" s="2">
        <v>24310368.62</v>
      </c>
      <c r="E5" s="2">
        <v>22312356.33</v>
      </c>
      <c r="F5" s="2">
        <v>23391440.6</v>
      </c>
      <c r="G5" s="2">
        <v>24513607.82</v>
      </c>
      <c r="H5" s="2">
        <v>24835300.27</v>
      </c>
      <c r="I5" s="2">
        <v>26370823.9</v>
      </c>
      <c r="J5" s="2">
        <v>26559454.28</v>
      </c>
      <c r="K5" s="2">
        <v>25233834.78</v>
      </c>
      <c r="L5" s="2">
        <v>22744858.07</v>
      </c>
      <c r="M5" s="2">
        <v>26058474.01</v>
      </c>
      <c r="N5" s="5">
        <f>SUM('ILLERIN IHRACAT RAKAMLARI'!$B5:$M5)</f>
        <v>288203967.16</v>
      </c>
    </row>
    <row r="6" spans="1:14" ht="12">
      <c r="A6" s="1" t="s">
        <v>76</v>
      </c>
      <c r="B6" s="2">
        <v>6754824.01</v>
      </c>
      <c r="C6" s="2">
        <v>5575152.2</v>
      </c>
      <c r="D6" s="2">
        <v>3223493.82</v>
      </c>
      <c r="E6" s="2">
        <v>4673195.8</v>
      </c>
      <c r="F6" s="2">
        <v>4960208.79</v>
      </c>
      <c r="G6" s="2">
        <v>5355284.51</v>
      </c>
      <c r="H6" s="2">
        <v>5428180.9</v>
      </c>
      <c r="I6" s="2">
        <v>7126887.04</v>
      </c>
      <c r="J6" s="2">
        <v>6895197.33</v>
      </c>
      <c r="K6" s="2">
        <v>9518350.32</v>
      </c>
      <c r="L6" s="2">
        <v>13816577.59</v>
      </c>
      <c r="M6" s="2">
        <v>6336615.1</v>
      </c>
      <c r="N6" s="5">
        <f>SUM('ILLERIN IHRACAT RAKAMLARI'!$B6:$M6)</f>
        <v>79663967.41</v>
      </c>
    </row>
    <row r="7" spans="1:14" ht="12">
      <c r="A7" s="1" t="s">
        <v>75</v>
      </c>
      <c r="B7" s="2">
        <v>5468480.46</v>
      </c>
      <c r="C7" s="2">
        <v>6132556.95</v>
      </c>
      <c r="D7" s="2">
        <v>7911327.78</v>
      </c>
      <c r="E7" s="2">
        <v>9086221.7</v>
      </c>
      <c r="F7" s="2">
        <v>7884914.66</v>
      </c>
      <c r="G7" s="2">
        <v>10239894.26</v>
      </c>
      <c r="H7" s="2">
        <v>7267070.35</v>
      </c>
      <c r="I7" s="2">
        <v>7675647.83</v>
      </c>
      <c r="J7" s="2">
        <v>6293420.4</v>
      </c>
      <c r="K7" s="2">
        <v>6809232.41</v>
      </c>
      <c r="L7" s="2">
        <v>4551806.79</v>
      </c>
      <c r="M7" s="2">
        <v>5085209.52</v>
      </c>
      <c r="N7" s="5">
        <f>SUM('ILLERIN IHRACAT RAKAMLARI'!$B7:$M7)</f>
        <v>84405783.11</v>
      </c>
    </row>
    <row r="8" spans="1:14" ht="12">
      <c r="A8" s="1" t="s">
        <v>74</v>
      </c>
      <c r="B8" s="2">
        <v>2668224.38</v>
      </c>
      <c r="C8" s="2">
        <v>2639401.52</v>
      </c>
      <c r="D8" s="2">
        <v>3496252.92</v>
      </c>
      <c r="E8" s="2">
        <v>2733344.35</v>
      </c>
      <c r="F8" s="2">
        <v>2887856.31</v>
      </c>
      <c r="G8" s="2">
        <v>1676428.1</v>
      </c>
      <c r="H8" s="2">
        <v>1608981.87</v>
      </c>
      <c r="I8" s="2">
        <v>1758515.79</v>
      </c>
      <c r="J8" s="2">
        <v>2095454.86</v>
      </c>
      <c r="K8" s="2">
        <v>1459139.6</v>
      </c>
      <c r="L8" s="2">
        <v>1974488.08</v>
      </c>
      <c r="M8" s="2">
        <v>1860991.46</v>
      </c>
      <c r="N8" s="5">
        <f>SUM('ILLERIN IHRACAT RAKAMLARI'!$B8:$M8)</f>
        <v>26859079.240000002</v>
      </c>
    </row>
    <row r="9" spans="1:14" ht="12">
      <c r="A9" s="1" t="s">
        <v>73</v>
      </c>
      <c r="B9" s="2">
        <v>394772635.99</v>
      </c>
      <c r="C9" s="2">
        <v>397554093.77</v>
      </c>
      <c r="D9" s="2">
        <v>507657874.93</v>
      </c>
      <c r="E9" s="2">
        <v>500000857.97</v>
      </c>
      <c r="F9" s="2">
        <v>488895068.16</v>
      </c>
      <c r="G9" s="2">
        <v>477866627.34</v>
      </c>
      <c r="H9" s="2">
        <v>505811472.66</v>
      </c>
      <c r="I9" s="2">
        <v>524816186.48</v>
      </c>
      <c r="J9" s="2">
        <v>474985826.46</v>
      </c>
      <c r="K9" s="2">
        <v>556015569.98</v>
      </c>
      <c r="L9" s="2">
        <v>474924421.15</v>
      </c>
      <c r="M9" s="2">
        <v>656103770.11</v>
      </c>
      <c r="N9" s="5">
        <f>SUM('ILLERIN IHRACAT RAKAMLARI'!$B9:$M9)</f>
        <v>5959404404.999999</v>
      </c>
    </row>
    <row r="10" spans="1:14" ht="12">
      <c r="A10" s="1" t="s">
        <v>72</v>
      </c>
      <c r="B10" s="2">
        <v>81537677.04</v>
      </c>
      <c r="C10" s="2">
        <v>86047998.28</v>
      </c>
      <c r="D10" s="2">
        <v>87791445.18</v>
      </c>
      <c r="E10" s="2">
        <v>90242145.92</v>
      </c>
      <c r="F10" s="2">
        <v>92353658.49</v>
      </c>
      <c r="G10" s="2">
        <v>88869752.92</v>
      </c>
      <c r="H10" s="2">
        <v>79775105.7</v>
      </c>
      <c r="I10" s="2">
        <v>68900009.95</v>
      </c>
      <c r="J10" s="2">
        <v>68559845.61</v>
      </c>
      <c r="K10" s="2">
        <v>82605365.64</v>
      </c>
      <c r="L10" s="2">
        <v>84404785.35</v>
      </c>
      <c r="M10" s="2">
        <v>97662208.53</v>
      </c>
      <c r="N10" s="5">
        <f>SUM('ILLERIN IHRACAT RAKAMLARI'!$B10:$M10)</f>
        <v>1008749998.6100001</v>
      </c>
    </row>
    <row r="11" spans="1:14" ht="12">
      <c r="A11" s="1" t="s">
        <v>71</v>
      </c>
      <c r="B11" s="2">
        <v>221019.94</v>
      </c>
      <c r="C11" s="2">
        <v>50500.19</v>
      </c>
      <c r="D11" s="2">
        <v>240766</v>
      </c>
      <c r="E11" s="2">
        <v>179466</v>
      </c>
      <c r="F11" s="2">
        <v>105300</v>
      </c>
      <c r="H11" s="2">
        <v>73893.03</v>
      </c>
      <c r="I11" s="2">
        <v>7750</v>
      </c>
      <c r="J11" s="2">
        <v>113980</v>
      </c>
      <c r="K11" s="2">
        <v>21959</v>
      </c>
      <c r="L11" s="2">
        <v>4641</v>
      </c>
      <c r="M11" s="2">
        <v>22275</v>
      </c>
      <c r="N11" s="5">
        <f>SUM('ILLERIN IHRACAT RAKAMLARI'!$B11:$M11)</f>
        <v>1041550.16</v>
      </c>
    </row>
    <row r="12" spans="1:14" ht="12">
      <c r="A12" s="1" t="s">
        <v>70</v>
      </c>
      <c r="B12" s="2">
        <v>3848803.77</v>
      </c>
      <c r="C12" s="2">
        <v>3778132.16</v>
      </c>
      <c r="D12" s="2">
        <v>4845308.51</v>
      </c>
      <c r="E12" s="2">
        <v>4373331.46</v>
      </c>
      <c r="F12" s="2">
        <v>6279989.68</v>
      </c>
      <c r="G12" s="2">
        <v>6208277.49</v>
      </c>
      <c r="H12" s="2">
        <v>6406223.78</v>
      </c>
      <c r="I12" s="2">
        <v>6369297.55</v>
      </c>
      <c r="J12" s="2">
        <v>6859580.32</v>
      </c>
      <c r="K12" s="2">
        <v>7519830.52</v>
      </c>
      <c r="L12" s="2">
        <v>6066795.09</v>
      </c>
      <c r="M12" s="2">
        <v>5801743.57</v>
      </c>
      <c r="N12" s="5">
        <f>SUM('ILLERIN IHRACAT RAKAMLARI'!$B12:$M12)</f>
        <v>68357313.9</v>
      </c>
    </row>
    <row r="13" spans="1:14" ht="12">
      <c r="A13" s="1" t="s">
        <v>69</v>
      </c>
      <c r="B13" s="2">
        <v>41305184.58</v>
      </c>
      <c r="C13" s="2">
        <v>42686873.11</v>
      </c>
      <c r="D13" s="2">
        <v>47633745.06</v>
      </c>
      <c r="E13" s="2">
        <v>44202825.3</v>
      </c>
      <c r="F13" s="2">
        <v>40947924.24</v>
      </c>
      <c r="G13" s="2">
        <v>43517622.74</v>
      </c>
      <c r="H13" s="2">
        <v>40003855.15</v>
      </c>
      <c r="I13" s="2">
        <v>46918143.99</v>
      </c>
      <c r="J13" s="2">
        <v>46831251.54</v>
      </c>
      <c r="K13" s="2">
        <v>50690142.75</v>
      </c>
      <c r="L13" s="2">
        <v>50210182.81</v>
      </c>
      <c r="M13" s="2">
        <v>44660683.92</v>
      </c>
      <c r="N13" s="5">
        <f>SUM('ILLERIN IHRACAT RAKAMLARI'!$B13:$M13)</f>
        <v>539608435.19</v>
      </c>
    </row>
    <row r="14" spans="1:14" ht="12">
      <c r="A14" s="1" t="s">
        <v>68</v>
      </c>
      <c r="B14" s="2">
        <v>32877172.29</v>
      </c>
      <c r="C14" s="2">
        <v>28066084.11</v>
      </c>
      <c r="D14" s="2">
        <v>34858535.28</v>
      </c>
      <c r="E14" s="2">
        <v>34768027.5</v>
      </c>
      <c r="F14" s="2">
        <v>31864844.94</v>
      </c>
      <c r="G14" s="2">
        <v>34896488.78</v>
      </c>
      <c r="H14" s="2">
        <v>35245588.37</v>
      </c>
      <c r="I14" s="2">
        <v>33142974.34</v>
      </c>
      <c r="J14" s="2">
        <v>33056527.9</v>
      </c>
      <c r="K14" s="2">
        <v>36179789.92</v>
      </c>
      <c r="L14" s="2">
        <v>32896294.51</v>
      </c>
      <c r="M14" s="2">
        <v>41799690.17</v>
      </c>
      <c r="N14" s="5">
        <f>SUM('ILLERIN IHRACAT RAKAMLARI'!$B14:$M14)</f>
        <v>409652018.11</v>
      </c>
    </row>
    <row r="15" spans="1:14" ht="12">
      <c r="A15" s="1" t="s">
        <v>67</v>
      </c>
      <c r="B15" s="2">
        <v>1197854.53</v>
      </c>
      <c r="C15" s="2">
        <v>1798139.61</v>
      </c>
      <c r="D15" s="2">
        <v>1028087.96</v>
      </c>
      <c r="E15" s="2">
        <v>1422633.9</v>
      </c>
      <c r="F15" s="2">
        <v>1737010.64</v>
      </c>
      <c r="G15" s="2">
        <v>1360208.63</v>
      </c>
      <c r="H15" s="2">
        <v>3438191.06</v>
      </c>
      <c r="I15" s="2">
        <v>1787607.18</v>
      </c>
      <c r="J15" s="2">
        <v>989216.14</v>
      </c>
      <c r="K15" s="2">
        <v>1737356.82</v>
      </c>
      <c r="L15" s="2">
        <v>2437373.77</v>
      </c>
      <c r="M15" s="2">
        <v>2548936.76</v>
      </c>
      <c r="N15" s="5">
        <f>SUM('ILLERIN IHRACAT RAKAMLARI'!$B15:$M15)</f>
        <v>21482617</v>
      </c>
    </row>
    <row r="16" spans="1:14" ht="12">
      <c r="A16" s="1" t="s">
        <v>66</v>
      </c>
      <c r="B16" s="2">
        <v>1354334.44</v>
      </c>
      <c r="C16" s="2">
        <v>1916885.21</v>
      </c>
      <c r="D16" s="2">
        <v>1754225.57</v>
      </c>
      <c r="E16" s="2">
        <v>1739731.68</v>
      </c>
      <c r="F16" s="2">
        <v>2144968.1</v>
      </c>
      <c r="G16" s="2">
        <v>2243244.66</v>
      </c>
      <c r="H16" s="2">
        <v>2988521.71</v>
      </c>
      <c r="I16" s="2">
        <v>2558010.68</v>
      </c>
      <c r="J16" s="2">
        <v>2650188.34</v>
      </c>
      <c r="K16" s="2">
        <v>3601110.58</v>
      </c>
      <c r="L16" s="2">
        <v>1715576.89</v>
      </c>
      <c r="M16" s="2">
        <v>1723173.31</v>
      </c>
      <c r="N16" s="5">
        <f>SUM('ILLERIN IHRACAT RAKAMLARI'!$B16:$M16)</f>
        <v>26389971.169999998</v>
      </c>
    </row>
    <row r="17" spans="1:14" ht="12">
      <c r="A17" s="1" t="s">
        <v>65</v>
      </c>
      <c r="B17" s="2">
        <v>210036.5</v>
      </c>
      <c r="C17" s="2">
        <v>15817.92</v>
      </c>
      <c r="H17" s="2">
        <v>504.74</v>
      </c>
      <c r="K17" s="2">
        <v>736607.27</v>
      </c>
      <c r="L17" s="2">
        <v>1497083.8</v>
      </c>
      <c r="N17" s="5">
        <f>SUM('ILLERIN IHRACAT RAKAMLARI'!$B17:$M17)</f>
        <v>2460050.23</v>
      </c>
    </row>
    <row r="18" spans="1:14" ht="12">
      <c r="A18" s="1" t="s">
        <v>64</v>
      </c>
      <c r="B18" s="2">
        <v>3208744.39</v>
      </c>
      <c r="C18" s="2">
        <v>3017688.46</v>
      </c>
      <c r="D18" s="2">
        <v>3190529.09</v>
      </c>
      <c r="E18" s="2">
        <v>3531647.37</v>
      </c>
      <c r="F18" s="2">
        <v>3738608</v>
      </c>
      <c r="G18" s="2">
        <v>3049506.79</v>
      </c>
      <c r="H18" s="2">
        <v>3423343.83</v>
      </c>
      <c r="I18" s="2">
        <v>3265590.92</v>
      </c>
      <c r="J18" s="2">
        <v>3013660.16</v>
      </c>
      <c r="K18" s="2">
        <v>3214843.51</v>
      </c>
      <c r="L18" s="2">
        <v>2607347.17</v>
      </c>
      <c r="M18" s="2">
        <v>3286315.34</v>
      </c>
      <c r="N18" s="5">
        <f>SUM('ILLERIN IHRACAT RAKAMLARI'!$B18:$M18)</f>
        <v>38547825.03</v>
      </c>
    </row>
    <row r="19" spans="1:14" ht="12">
      <c r="A19" s="1" t="s">
        <v>63</v>
      </c>
      <c r="B19" s="2">
        <v>313939.31</v>
      </c>
      <c r="C19" s="2">
        <v>150228.48</v>
      </c>
      <c r="D19" s="2">
        <v>15164.28</v>
      </c>
      <c r="E19" s="2">
        <v>32618.7</v>
      </c>
      <c r="F19" s="2">
        <v>163344.24</v>
      </c>
      <c r="G19" s="2">
        <v>154780.24</v>
      </c>
      <c r="H19" s="2">
        <v>22668.33</v>
      </c>
      <c r="I19" s="2">
        <v>184088.85</v>
      </c>
      <c r="J19" s="2">
        <v>523056.96</v>
      </c>
      <c r="K19" s="2">
        <v>207710.76</v>
      </c>
      <c r="L19" s="2">
        <v>758327.63</v>
      </c>
      <c r="M19" s="2">
        <v>159456.27</v>
      </c>
      <c r="N19" s="5">
        <f>SUM('ILLERIN IHRACAT RAKAMLARI'!$B19:$M19)</f>
        <v>2685384.05</v>
      </c>
    </row>
    <row r="20" spans="1:14" ht="12">
      <c r="A20" s="1" t="s">
        <v>62</v>
      </c>
      <c r="B20" s="2">
        <v>103353.5</v>
      </c>
      <c r="C20" s="2">
        <v>127828.92</v>
      </c>
      <c r="D20" s="2">
        <v>149781.6</v>
      </c>
      <c r="E20" s="2">
        <v>909094.58</v>
      </c>
      <c r="F20" s="2">
        <v>247628.3</v>
      </c>
      <c r="G20" s="2">
        <v>93880.8</v>
      </c>
      <c r="H20" s="2">
        <v>185188.91</v>
      </c>
      <c r="I20" s="2">
        <v>70847.21</v>
      </c>
      <c r="J20" s="2">
        <v>183721.37</v>
      </c>
      <c r="K20" s="2">
        <v>663490.41</v>
      </c>
      <c r="L20" s="2">
        <v>74275.98</v>
      </c>
      <c r="M20" s="2">
        <v>164279.35</v>
      </c>
      <c r="N20" s="5">
        <f>SUM('ILLERIN IHRACAT RAKAMLARI'!$B20:$M20)</f>
        <v>2973370.93</v>
      </c>
    </row>
    <row r="21" spans="1:14" ht="12">
      <c r="A21" s="1" t="s">
        <v>61</v>
      </c>
      <c r="B21" s="2">
        <v>5107782.44</v>
      </c>
      <c r="C21" s="2">
        <v>5635792.44</v>
      </c>
      <c r="D21" s="2">
        <v>7342363.82</v>
      </c>
      <c r="E21" s="2">
        <v>6977729.07</v>
      </c>
      <c r="F21" s="2">
        <v>7327673.4</v>
      </c>
      <c r="G21" s="2">
        <v>7564507.26</v>
      </c>
      <c r="H21" s="2">
        <v>7273997.33</v>
      </c>
      <c r="I21" s="2">
        <v>10097650.24</v>
      </c>
      <c r="J21" s="2">
        <v>9542158.47</v>
      </c>
      <c r="K21" s="2">
        <v>8058041.71</v>
      </c>
      <c r="L21" s="2">
        <v>8084035.14</v>
      </c>
      <c r="M21" s="2">
        <v>7370315.14</v>
      </c>
      <c r="N21" s="5">
        <f>SUM('ILLERIN IHRACAT RAKAMLARI'!$B21:$M21)</f>
        <v>90382046.46</v>
      </c>
    </row>
    <row r="22" spans="1:14" ht="12">
      <c r="A22" s="1" t="s">
        <v>60</v>
      </c>
      <c r="B22" s="2">
        <v>11716524.49</v>
      </c>
      <c r="C22" s="2">
        <v>9976162.31</v>
      </c>
      <c r="D22" s="2">
        <v>11589782.06</v>
      </c>
      <c r="E22" s="2">
        <v>18359172.59</v>
      </c>
      <c r="F22" s="2">
        <v>17476140.42</v>
      </c>
      <c r="G22" s="2">
        <v>9404176.55</v>
      </c>
      <c r="H22" s="2">
        <v>13513778.12</v>
      </c>
      <c r="I22" s="2">
        <v>19204945.13</v>
      </c>
      <c r="J22" s="2">
        <v>14624635.69</v>
      </c>
      <c r="K22" s="2">
        <v>11039207.88</v>
      </c>
      <c r="L22" s="2">
        <v>12281896.91</v>
      </c>
      <c r="M22" s="2">
        <v>12076944.8</v>
      </c>
      <c r="N22" s="5">
        <f>SUM('ILLERIN IHRACAT RAKAMLARI'!$B22:$M22)</f>
        <v>161263366.95000002</v>
      </c>
    </row>
    <row r="23" spans="1:14" ht="12">
      <c r="A23" s="1" t="s">
        <v>59</v>
      </c>
      <c r="B23" s="2">
        <v>977049768.94</v>
      </c>
      <c r="C23" s="2">
        <v>1037602710.57</v>
      </c>
      <c r="D23" s="2">
        <v>1170465636.64</v>
      </c>
      <c r="E23" s="2">
        <v>1126904249.48</v>
      </c>
      <c r="F23" s="2">
        <v>1088176267.92</v>
      </c>
      <c r="G23" s="2">
        <v>1104606998.98</v>
      </c>
      <c r="H23" s="2">
        <v>1073047723.03</v>
      </c>
      <c r="I23" s="2">
        <v>845819549.38</v>
      </c>
      <c r="J23" s="2">
        <v>979257882.87</v>
      </c>
      <c r="K23" s="2">
        <v>1075127935.91</v>
      </c>
      <c r="L23" s="2">
        <v>1020297383.19</v>
      </c>
      <c r="M23" s="2">
        <v>1040092277.37</v>
      </c>
      <c r="N23" s="5">
        <f>SUM('ILLERIN IHRACAT RAKAMLARI'!$B23:$M23)</f>
        <v>12538448384.280003</v>
      </c>
    </row>
    <row r="24" spans="1:14" ht="12">
      <c r="A24" s="1" t="s">
        <v>58</v>
      </c>
      <c r="B24" s="2">
        <v>5027189.82</v>
      </c>
      <c r="C24" s="2">
        <v>5923131.27</v>
      </c>
      <c r="D24" s="2">
        <v>8641276</v>
      </c>
      <c r="E24" s="2">
        <v>8565225.2</v>
      </c>
      <c r="F24" s="2">
        <v>8238721.46</v>
      </c>
      <c r="G24" s="2">
        <v>5110775.4</v>
      </c>
      <c r="H24" s="2">
        <v>4501074.76</v>
      </c>
      <c r="I24" s="2">
        <v>3746788.54</v>
      </c>
      <c r="J24" s="2">
        <v>4784560.96</v>
      </c>
      <c r="K24" s="2">
        <v>6414701.99</v>
      </c>
      <c r="L24" s="2">
        <v>4631532.67</v>
      </c>
      <c r="M24" s="2">
        <v>5340648.45</v>
      </c>
      <c r="N24" s="5">
        <f>SUM('ILLERIN IHRACAT RAKAMLARI'!$B24:$M24)</f>
        <v>70925626.52</v>
      </c>
    </row>
    <row r="25" spans="1:14" ht="12">
      <c r="A25" s="1" t="s">
        <v>57</v>
      </c>
      <c r="B25" s="2">
        <v>2658867.72</v>
      </c>
      <c r="C25" s="2">
        <v>2002767.31</v>
      </c>
      <c r="D25" s="2">
        <v>1597237.13</v>
      </c>
      <c r="E25" s="2">
        <v>2319485.45</v>
      </c>
      <c r="F25" s="2">
        <v>3389263.01</v>
      </c>
      <c r="G25" s="2">
        <v>3335575.12</v>
      </c>
      <c r="H25" s="2">
        <v>4023638.23</v>
      </c>
      <c r="I25" s="2">
        <v>4121600.44</v>
      </c>
      <c r="J25" s="2">
        <v>4350264.88</v>
      </c>
      <c r="K25" s="2">
        <v>4161068.13</v>
      </c>
      <c r="L25" s="2">
        <v>4239336.39</v>
      </c>
      <c r="M25" s="2">
        <v>4825224.84</v>
      </c>
      <c r="N25" s="5">
        <f>SUM('ILLERIN IHRACAT RAKAMLARI'!$B25:$M25)</f>
        <v>41024328.64999999</v>
      </c>
    </row>
    <row r="26" spans="1:14" ht="12">
      <c r="A26" s="1" t="s">
        <v>56</v>
      </c>
      <c r="B26" s="2">
        <v>9327457.78</v>
      </c>
      <c r="C26" s="2">
        <v>9863916.41</v>
      </c>
      <c r="D26" s="2">
        <v>12525115.92</v>
      </c>
      <c r="E26" s="2">
        <v>11721705.48</v>
      </c>
      <c r="F26" s="2">
        <v>10536387.92</v>
      </c>
      <c r="G26" s="2">
        <v>12906863.6</v>
      </c>
      <c r="H26" s="2">
        <v>18694095.51</v>
      </c>
      <c r="I26" s="2">
        <v>10246595.43</v>
      </c>
      <c r="J26" s="2">
        <v>9747444.1</v>
      </c>
      <c r="K26" s="2">
        <v>14390743.96</v>
      </c>
      <c r="L26" s="2">
        <v>13114381.88</v>
      </c>
      <c r="M26" s="2">
        <v>7616338.9</v>
      </c>
      <c r="N26" s="5">
        <f>SUM('ILLERIN IHRACAT RAKAMLARI'!$B26:$M26)</f>
        <v>140691046.89000002</v>
      </c>
    </row>
    <row r="27" spans="1:14" ht="12">
      <c r="A27" s="1" t="s">
        <v>55</v>
      </c>
      <c r="B27" s="2">
        <v>190848197.16</v>
      </c>
      <c r="C27" s="2">
        <v>215619845.79</v>
      </c>
      <c r="D27" s="2">
        <v>244424374.07</v>
      </c>
      <c r="E27" s="2">
        <v>242861978.6</v>
      </c>
      <c r="F27" s="2">
        <v>239677234.71</v>
      </c>
      <c r="G27" s="2">
        <v>232494806.79</v>
      </c>
      <c r="H27" s="2">
        <v>241108113.55</v>
      </c>
      <c r="I27" s="2">
        <v>243249690.83</v>
      </c>
      <c r="J27" s="2">
        <v>227740960.9</v>
      </c>
      <c r="K27" s="2">
        <v>234763828.44</v>
      </c>
      <c r="L27" s="2">
        <v>205710492.81</v>
      </c>
      <c r="M27" s="2">
        <v>238340285.44</v>
      </c>
      <c r="N27" s="5">
        <f>SUM('ILLERIN IHRACAT RAKAMLARI'!$B27:$M27)</f>
        <v>2756839809.0899997</v>
      </c>
    </row>
    <row r="28" spans="1:14" ht="12">
      <c r="A28" s="1" t="s">
        <v>54</v>
      </c>
      <c r="B28" s="2">
        <v>14846365.4</v>
      </c>
      <c r="C28" s="2">
        <v>10085664.75</v>
      </c>
      <c r="D28" s="2">
        <v>12538566.53</v>
      </c>
      <c r="E28" s="2">
        <v>10342834.31</v>
      </c>
      <c r="F28" s="2">
        <v>11031655.7</v>
      </c>
      <c r="G28" s="2">
        <v>13091918.18</v>
      </c>
      <c r="H28" s="2">
        <v>14985792.24</v>
      </c>
      <c r="I28" s="2">
        <v>15825356.48</v>
      </c>
      <c r="J28" s="2">
        <v>12879609.64</v>
      </c>
      <c r="K28" s="2">
        <v>17451355.46</v>
      </c>
      <c r="L28" s="2">
        <v>16527328.88</v>
      </c>
      <c r="M28" s="2">
        <v>17431047.1</v>
      </c>
      <c r="N28" s="5">
        <f>SUM('ILLERIN IHRACAT RAKAMLARI'!$B28:$M28)</f>
        <v>167037494.67</v>
      </c>
    </row>
    <row r="29" spans="1:14" ht="12">
      <c r="A29" s="1" t="s">
        <v>53</v>
      </c>
      <c r="B29" s="2">
        <v>6075405.55</v>
      </c>
      <c r="C29" s="2">
        <v>5964773.53</v>
      </c>
      <c r="D29" s="2">
        <v>6721471.09</v>
      </c>
      <c r="E29" s="2">
        <v>6974034.55</v>
      </c>
      <c r="F29" s="2">
        <v>6165470.13</v>
      </c>
      <c r="G29" s="2">
        <v>6437094.47</v>
      </c>
      <c r="H29" s="2">
        <v>8214267.36</v>
      </c>
      <c r="I29" s="2">
        <v>7882817.6</v>
      </c>
      <c r="J29" s="2">
        <v>6208749.41</v>
      </c>
      <c r="K29" s="2">
        <v>9345184.73</v>
      </c>
      <c r="L29" s="2">
        <v>7509823.08</v>
      </c>
      <c r="M29" s="2">
        <v>7644173.67</v>
      </c>
      <c r="N29" s="5">
        <f>SUM('ILLERIN IHRACAT RAKAMLARI'!$B29:$M29)</f>
        <v>85143265.17</v>
      </c>
    </row>
    <row r="30" spans="1:14" ht="12">
      <c r="A30" s="1" t="s">
        <v>52</v>
      </c>
      <c r="B30" s="2">
        <v>3174795.67</v>
      </c>
      <c r="C30" s="2">
        <v>2465993.41</v>
      </c>
      <c r="D30" s="2">
        <v>6381399.73</v>
      </c>
      <c r="E30" s="2">
        <v>2730077.53</v>
      </c>
      <c r="F30" s="2">
        <v>2266177.2</v>
      </c>
      <c r="G30" s="2">
        <v>3229185.51</v>
      </c>
      <c r="H30" s="2">
        <v>2014704.94</v>
      </c>
      <c r="I30" s="2">
        <v>2812491.78</v>
      </c>
      <c r="J30" s="2">
        <v>2325283.97</v>
      </c>
      <c r="K30" s="2">
        <v>2741856.8</v>
      </c>
      <c r="L30" s="2">
        <v>2622585.03</v>
      </c>
      <c r="M30" s="2">
        <v>2456430.59</v>
      </c>
      <c r="N30" s="5">
        <f>SUM('ILLERIN IHRACAT RAKAMLARI'!$B30:$M30)</f>
        <v>35220982.16</v>
      </c>
    </row>
    <row r="31" spans="1:14" ht="12">
      <c r="A31" s="1" t="s">
        <v>51</v>
      </c>
      <c r="B31" s="2">
        <v>3291608.24</v>
      </c>
      <c r="C31" s="2">
        <v>2253282.94</v>
      </c>
      <c r="D31" s="2">
        <v>2061274.55</v>
      </c>
      <c r="E31" s="2">
        <v>2925688.73</v>
      </c>
      <c r="F31" s="2">
        <v>3887452.8</v>
      </c>
      <c r="G31" s="2">
        <v>3807786.55</v>
      </c>
      <c r="H31" s="2">
        <v>3887624.42</v>
      </c>
      <c r="I31" s="2">
        <v>4129441.74</v>
      </c>
      <c r="J31" s="2">
        <v>3809745.45</v>
      </c>
      <c r="K31" s="2">
        <v>3760243.62</v>
      </c>
      <c r="L31" s="2">
        <v>3295871.3</v>
      </c>
      <c r="M31" s="2">
        <v>3073746.46</v>
      </c>
      <c r="N31" s="5">
        <f>SUM('ILLERIN IHRACAT RAKAMLARI'!$B31:$M31)</f>
        <v>40183766.8</v>
      </c>
    </row>
    <row r="32" spans="1:14" ht="12">
      <c r="A32" s="1" t="s">
        <v>50</v>
      </c>
      <c r="B32" s="2">
        <v>125575.88</v>
      </c>
      <c r="C32" s="2">
        <v>353543.1</v>
      </c>
      <c r="D32" s="2">
        <v>163793.72</v>
      </c>
      <c r="F32" s="2">
        <v>112308</v>
      </c>
      <c r="G32" s="2">
        <v>172600</v>
      </c>
      <c r="H32" s="2">
        <v>663042.18</v>
      </c>
      <c r="I32" s="2">
        <v>349474.31</v>
      </c>
      <c r="J32" s="2">
        <v>308492.43</v>
      </c>
      <c r="K32" s="2">
        <v>223063.95</v>
      </c>
      <c r="L32" s="2">
        <v>42302.89</v>
      </c>
      <c r="M32" s="2">
        <v>241870.75</v>
      </c>
      <c r="N32" s="5">
        <f>SUM('ILLERIN IHRACAT RAKAMLARI'!$B32:$M32)</f>
        <v>2756067.2100000004</v>
      </c>
    </row>
    <row r="33" spans="1:14" ht="12">
      <c r="A33" s="1" t="s">
        <v>49</v>
      </c>
      <c r="B33" s="2">
        <v>1199797.59</v>
      </c>
      <c r="C33" s="2">
        <v>702427.19</v>
      </c>
      <c r="D33" s="2">
        <v>1879911.28</v>
      </c>
      <c r="E33" s="2">
        <v>2453393.67</v>
      </c>
      <c r="F33" s="2">
        <v>1545294.64</v>
      </c>
      <c r="G33" s="2">
        <v>1757655.58</v>
      </c>
      <c r="H33" s="2">
        <v>2068405.86</v>
      </c>
      <c r="I33" s="2">
        <v>2308942.14</v>
      </c>
      <c r="J33" s="2">
        <v>1777186.97</v>
      </c>
      <c r="K33" s="2">
        <v>2350306.1</v>
      </c>
      <c r="L33" s="2">
        <v>2640714.25</v>
      </c>
      <c r="M33" s="2">
        <v>2560778.89</v>
      </c>
      <c r="N33" s="5">
        <f>SUM('ILLERIN IHRACAT RAKAMLARI'!$B33:$M33)</f>
        <v>23244814.16</v>
      </c>
    </row>
    <row r="34" spans="1:14" ht="12">
      <c r="A34" s="1" t="s">
        <v>48</v>
      </c>
      <c r="B34" s="2">
        <v>47704289.03</v>
      </c>
      <c r="C34" s="2">
        <v>58036634.38</v>
      </c>
      <c r="D34" s="2">
        <v>57834469.45</v>
      </c>
      <c r="E34" s="2">
        <v>63233405.59</v>
      </c>
      <c r="F34" s="2">
        <v>53591212.74</v>
      </c>
      <c r="G34" s="2">
        <v>56817217.07</v>
      </c>
      <c r="H34" s="2">
        <v>66136038.77</v>
      </c>
      <c r="I34" s="2">
        <v>60561984.97</v>
      </c>
      <c r="J34" s="2">
        <v>59603314.81</v>
      </c>
      <c r="K34" s="2">
        <v>65274516.47</v>
      </c>
      <c r="L34" s="2">
        <v>62841570.78</v>
      </c>
      <c r="M34" s="2">
        <v>67881605.2</v>
      </c>
      <c r="N34" s="5">
        <f>SUM('ILLERIN IHRACAT RAKAMLARI'!$B34:$M34)</f>
        <v>719516259.26</v>
      </c>
    </row>
    <row r="35" spans="1:14" ht="12">
      <c r="A35" s="1" t="s">
        <v>47</v>
      </c>
      <c r="B35" s="2">
        <v>333622757.16</v>
      </c>
      <c r="C35" s="2">
        <v>320367112.6</v>
      </c>
      <c r="D35" s="2">
        <v>381592595.31</v>
      </c>
      <c r="E35" s="2">
        <v>388181976.76</v>
      </c>
      <c r="F35" s="2">
        <v>431208395.72</v>
      </c>
      <c r="G35" s="2">
        <v>411702779.25</v>
      </c>
      <c r="H35" s="2">
        <v>425691902.26</v>
      </c>
      <c r="I35" s="2">
        <v>461698271.32</v>
      </c>
      <c r="J35" s="2">
        <v>422864284.15</v>
      </c>
      <c r="K35" s="2">
        <v>460971508.74</v>
      </c>
      <c r="L35" s="2">
        <v>417889341.04</v>
      </c>
      <c r="M35" s="2">
        <v>473176685.71</v>
      </c>
      <c r="N35" s="5">
        <f>SUM('ILLERIN IHRACAT RAKAMLARI'!$B35:$M35)</f>
        <v>4928967610.02</v>
      </c>
    </row>
    <row r="36" spans="1:14" ht="12">
      <c r="A36" s="1" t="s">
        <v>46</v>
      </c>
      <c r="B36" s="2">
        <v>10788189.13</v>
      </c>
      <c r="C36" s="2">
        <v>11094598.22</v>
      </c>
      <c r="D36" s="2">
        <v>10456402.42</v>
      </c>
      <c r="E36" s="2">
        <v>11280012.67</v>
      </c>
      <c r="F36" s="2">
        <v>9054529.15</v>
      </c>
      <c r="G36" s="2">
        <v>8233699.43</v>
      </c>
      <c r="H36" s="2">
        <v>11597560.9</v>
      </c>
      <c r="I36" s="2">
        <v>8623106.58</v>
      </c>
      <c r="J36" s="2">
        <v>14993536.29</v>
      </c>
      <c r="K36" s="2">
        <v>26797986.05</v>
      </c>
      <c r="L36" s="2">
        <v>16568539.2</v>
      </c>
      <c r="M36" s="2">
        <v>14071426.48</v>
      </c>
      <c r="N36" s="5">
        <f>SUM('ILLERIN IHRACAT RAKAMLARI'!$B36:$M36)</f>
        <v>153559586.51999998</v>
      </c>
    </row>
    <row r="37" spans="1:14" ht="12">
      <c r="A37" s="1" t="s">
        <v>45</v>
      </c>
      <c r="B37" s="2">
        <v>137895.67</v>
      </c>
      <c r="E37" s="2">
        <v>40236.41</v>
      </c>
      <c r="G37" s="2">
        <v>12200</v>
      </c>
      <c r="I37" s="2">
        <v>42257.51</v>
      </c>
      <c r="M37" s="2">
        <v>32683.18</v>
      </c>
      <c r="N37" s="5">
        <f>SUM('ILLERIN IHRACAT RAKAMLARI'!$B37:$M37)</f>
        <v>265272.77</v>
      </c>
    </row>
    <row r="38" spans="1:14" ht="12">
      <c r="A38" s="1" t="s">
        <v>44</v>
      </c>
      <c r="B38" s="2">
        <v>21108474.64</v>
      </c>
      <c r="C38" s="2">
        <v>25649212.33</v>
      </c>
      <c r="D38" s="2">
        <v>24148861.6</v>
      </c>
      <c r="E38" s="2">
        <v>35137020.69</v>
      </c>
      <c r="F38" s="2">
        <v>32302494.7</v>
      </c>
      <c r="G38" s="2">
        <v>25715216.95</v>
      </c>
      <c r="H38" s="2">
        <v>46400414.89</v>
      </c>
      <c r="I38" s="2">
        <v>38371286.98</v>
      </c>
      <c r="J38" s="2">
        <v>26117722.71</v>
      </c>
      <c r="K38" s="2">
        <v>26968090.76</v>
      </c>
      <c r="L38" s="2">
        <v>18269927.38</v>
      </c>
      <c r="M38" s="2">
        <v>32734906.34</v>
      </c>
      <c r="N38" s="5">
        <f>SUM('ILLERIN IHRACAT RAKAMLARI'!$B38:$M38)</f>
        <v>352923629.9699999</v>
      </c>
    </row>
    <row r="39" spans="1:14" ht="12">
      <c r="A39" s="1" t="s">
        <v>43</v>
      </c>
      <c r="B39" s="2">
        <v>176251084.42</v>
      </c>
      <c r="C39" s="2">
        <v>185139821.84</v>
      </c>
      <c r="D39" s="2">
        <v>202199773.54</v>
      </c>
      <c r="E39" s="2">
        <v>178103690.88</v>
      </c>
      <c r="F39" s="2">
        <v>186705252.32</v>
      </c>
      <c r="G39" s="2">
        <v>152145695.69</v>
      </c>
      <c r="H39" s="2">
        <v>185780534.7</v>
      </c>
      <c r="I39" s="2">
        <v>133476880.5</v>
      </c>
      <c r="J39" s="2">
        <v>140285384.08</v>
      </c>
      <c r="K39" s="2">
        <v>186188974.14</v>
      </c>
      <c r="L39" s="2">
        <v>196297893.13</v>
      </c>
      <c r="M39" s="2">
        <v>221787847.38</v>
      </c>
      <c r="N39" s="5">
        <f>SUM('ILLERIN IHRACAT RAKAMLARI'!$B39:$M39)</f>
        <v>2144362832.6200004</v>
      </c>
    </row>
    <row r="40" spans="1:14" ht="12">
      <c r="A40" s="1" t="s">
        <v>42</v>
      </c>
      <c r="B40" s="2">
        <v>7027109.32</v>
      </c>
      <c r="C40" s="2">
        <v>7913759.21</v>
      </c>
      <c r="D40" s="2">
        <v>10071865.52</v>
      </c>
      <c r="E40" s="2">
        <v>9547822.92</v>
      </c>
      <c r="F40" s="2">
        <v>8867360.07</v>
      </c>
      <c r="G40" s="2">
        <v>7280263.12</v>
      </c>
      <c r="H40" s="2">
        <v>8359551.86</v>
      </c>
      <c r="I40" s="2">
        <v>10204266.09</v>
      </c>
      <c r="J40" s="2">
        <v>9208125.63</v>
      </c>
      <c r="K40" s="2">
        <v>10709500.01</v>
      </c>
      <c r="L40" s="2">
        <v>8086516.69</v>
      </c>
      <c r="M40" s="2">
        <v>7744848.59</v>
      </c>
      <c r="N40" s="5">
        <f>SUM('ILLERIN IHRACAT RAKAMLARI'!$B40:$M40)</f>
        <v>105020989.03</v>
      </c>
    </row>
    <row r="41" spans="1:14" ht="12">
      <c r="A41" s="1" t="s">
        <v>41</v>
      </c>
      <c r="B41" s="2">
        <v>10764678.99</v>
      </c>
      <c r="C41" s="2">
        <v>11888709.79</v>
      </c>
      <c r="D41" s="2">
        <v>13868397.29</v>
      </c>
      <c r="E41" s="2">
        <v>14803815.61</v>
      </c>
      <c r="F41" s="2">
        <v>9298260.34</v>
      </c>
      <c r="G41" s="2">
        <v>16201851.6</v>
      </c>
      <c r="H41" s="2">
        <v>20691047.36</v>
      </c>
      <c r="I41" s="2">
        <v>16382969.79</v>
      </c>
      <c r="J41" s="2">
        <v>8373207.93</v>
      </c>
      <c r="K41" s="2">
        <v>14001623.29</v>
      </c>
      <c r="L41" s="2">
        <v>8989758.94</v>
      </c>
      <c r="M41" s="2">
        <v>17813906.19</v>
      </c>
      <c r="N41" s="5">
        <f>SUM('ILLERIN IHRACAT RAKAMLARI'!$B41:$M41)</f>
        <v>163078227.11999997</v>
      </c>
    </row>
    <row r="42" spans="1:14" ht="12">
      <c r="A42" s="1" t="s">
        <v>40</v>
      </c>
      <c r="B42" s="2">
        <v>4106778517.04</v>
      </c>
      <c r="C42" s="2">
        <v>4478248718.4</v>
      </c>
      <c r="D42" s="2">
        <v>5148616371.71</v>
      </c>
      <c r="E42" s="2">
        <v>5273497678.28</v>
      </c>
      <c r="F42" s="2">
        <v>4890266874.25</v>
      </c>
      <c r="G42" s="2">
        <v>5241239301.51</v>
      </c>
      <c r="H42" s="2">
        <v>5163441652.04</v>
      </c>
      <c r="I42" s="2">
        <v>5110555403.67</v>
      </c>
      <c r="J42" s="2">
        <v>4720602051.24</v>
      </c>
      <c r="K42" s="2">
        <v>5197279884.19</v>
      </c>
      <c r="L42" s="2">
        <v>4533922192.63</v>
      </c>
      <c r="M42" s="2">
        <v>5184108833.26</v>
      </c>
      <c r="N42" s="5">
        <f>SUM('ILLERIN IHRACAT RAKAMLARI'!$B42:$M42)</f>
        <v>59048557478.22</v>
      </c>
    </row>
    <row r="43" spans="1:14" ht="12">
      <c r="A43" s="1" t="s">
        <v>39</v>
      </c>
      <c r="B43" s="2">
        <v>602428678.21</v>
      </c>
      <c r="C43" s="2">
        <v>650377035.81</v>
      </c>
      <c r="D43" s="2">
        <v>722214836.85</v>
      </c>
      <c r="E43" s="2">
        <v>693917657.8</v>
      </c>
      <c r="F43" s="2">
        <v>615884323.14</v>
      </c>
      <c r="G43" s="2">
        <v>632456368.19</v>
      </c>
      <c r="H43" s="2">
        <v>651353704.76</v>
      </c>
      <c r="I43" s="2">
        <v>742859516.59</v>
      </c>
      <c r="J43" s="2">
        <v>653308066.47</v>
      </c>
      <c r="K43" s="2">
        <v>714280914.94</v>
      </c>
      <c r="L43" s="2">
        <v>645998869.42</v>
      </c>
      <c r="M43" s="2">
        <v>740870966.94</v>
      </c>
      <c r="N43" s="5">
        <f>SUM('ILLERIN IHRACAT RAKAMLARI'!$B43:$M43)</f>
        <v>8065950939.120001</v>
      </c>
    </row>
    <row r="44" spans="1:14" ht="12">
      <c r="A44" s="1" t="s">
        <v>38</v>
      </c>
      <c r="B44" s="2">
        <v>15442049.29</v>
      </c>
      <c r="C44" s="2">
        <v>19799581.59</v>
      </c>
      <c r="D44" s="2">
        <v>11521158.16</v>
      </c>
      <c r="E44" s="2">
        <v>19919214.32</v>
      </c>
      <c r="F44" s="2">
        <v>31501655.47</v>
      </c>
      <c r="G44" s="2">
        <v>18822202.11</v>
      </c>
      <c r="H44" s="2">
        <v>20745583.94</v>
      </c>
      <c r="I44" s="2">
        <v>13090240.16</v>
      </c>
      <c r="J44" s="2">
        <v>9242011.81</v>
      </c>
      <c r="K44" s="2">
        <v>16472821.62</v>
      </c>
      <c r="L44" s="2">
        <v>10534285.54</v>
      </c>
      <c r="M44" s="2">
        <v>10408680.9</v>
      </c>
      <c r="N44" s="5">
        <f>SUM('ILLERIN IHRACAT RAKAMLARI'!$B44:$M44)</f>
        <v>197499484.91</v>
      </c>
    </row>
    <row r="45" spans="1:14" ht="12">
      <c r="A45" s="1" t="s">
        <v>37</v>
      </c>
      <c r="B45" s="2">
        <v>15811526.76</v>
      </c>
      <c r="C45" s="2">
        <v>17376828.82</v>
      </c>
      <c r="D45" s="2">
        <v>21238661.02</v>
      </c>
      <c r="E45" s="2">
        <v>14822691.02</v>
      </c>
      <c r="F45" s="2">
        <v>13925231.21</v>
      </c>
      <c r="G45" s="2">
        <v>15081741.24</v>
      </c>
      <c r="H45" s="2">
        <v>13681249.8</v>
      </c>
      <c r="I45" s="2">
        <v>15947780.17</v>
      </c>
      <c r="J45" s="2">
        <v>20238309.48</v>
      </c>
      <c r="K45" s="2">
        <v>24931509.45</v>
      </c>
      <c r="L45" s="2">
        <v>25037675.26</v>
      </c>
      <c r="M45" s="2">
        <v>27184040.56</v>
      </c>
      <c r="N45" s="5">
        <f>SUM('ILLERIN IHRACAT RAKAMLARI'!$B45:$M45)</f>
        <v>225277244.78999996</v>
      </c>
    </row>
    <row r="46" spans="1:14" ht="12">
      <c r="A46" s="1" t="s">
        <v>36</v>
      </c>
      <c r="D46" s="2">
        <v>15159.5</v>
      </c>
      <c r="G46" s="2">
        <v>31771.22</v>
      </c>
      <c r="H46" s="2">
        <v>32085.49</v>
      </c>
      <c r="I46" s="2">
        <v>66907.04</v>
      </c>
      <c r="J46" s="2">
        <v>31023.69</v>
      </c>
      <c r="K46" s="2">
        <v>53571.92</v>
      </c>
      <c r="L46" s="2">
        <v>51860.87</v>
      </c>
      <c r="M46" s="2">
        <v>42503.05</v>
      </c>
      <c r="N46" s="5">
        <f>SUM('ILLERIN IHRACAT RAKAMLARI'!$B46:$M46)</f>
        <v>324882.77999999997</v>
      </c>
    </row>
    <row r="47" spans="1:14" ht="12">
      <c r="A47" s="1" t="s">
        <v>35</v>
      </c>
      <c r="B47" s="2">
        <v>4291180.7</v>
      </c>
      <c r="C47" s="2">
        <v>3423416.42</v>
      </c>
      <c r="D47" s="2">
        <v>3072363.39</v>
      </c>
      <c r="E47" s="2">
        <v>4363023.14</v>
      </c>
      <c r="F47" s="2">
        <v>3448502.25</v>
      </c>
      <c r="G47" s="2">
        <v>3437319.58</v>
      </c>
      <c r="H47" s="2">
        <v>4175138.14</v>
      </c>
      <c r="I47" s="2">
        <v>3983990.58</v>
      </c>
      <c r="J47" s="2">
        <v>13523273.07</v>
      </c>
      <c r="K47" s="2">
        <v>2579951.42</v>
      </c>
      <c r="L47" s="2">
        <v>3321329.69</v>
      </c>
      <c r="M47" s="2">
        <v>1915477.12</v>
      </c>
      <c r="N47" s="5">
        <f>SUM('ILLERIN IHRACAT RAKAMLARI'!$B47:$M47)</f>
        <v>51534965.49999999</v>
      </c>
    </row>
    <row r="48" spans="1:14" ht="12">
      <c r="A48" s="1" t="s">
        <v>34</v>
      </c>
      <c r="B48" s="2">
        <v>110379357.83</v>
      </c>
      <c r="C48" s="2">
        <v>105158899.12</v>
      </c>
      <c r="D48" s="2">
        <v>127976018.71</v>
      </c>
      <c r="E48" s="2">
        <v>136602332.05</v>
      </c>
      <c r="F48" s="2">
        <v>123587326.25</v>
      </c>
      <c r="G48" s="2">
        <v>126033702.41</v>
      </c>
      <c r="H48" s="2">
        <v>121433912.25</v>
      </c>
      <c r="I48" s="2">
        <v>116848313.6</v>
      </c>
      <c r="J48" s="2">
        <v>125005344.99</v>
      </c>
      <c r="K48" s="2">
        <v>130751543.72</v>
      </c>
      <c r="L48" s="2">
        <v>122465670.2</v>
      </c>
      <c r="M48" s="2">
        <v>137390093.75</v>
      </c>
      <c r="N48" s="5">
        <f>SUM('ILLERIN IHRACAT RAKAMLARI'!$B48:$M48)</f>
        <v>1483632514.88</v>
      </c>
    </row>
    <row r="49" spans="1:14" ht="12">
      <c r="A49" s="1" t="s">
        <v>33</v>
      </c>
      <c r="B49" s="2">
        <v>3036506.45</v>
      </c>
      <c r="C49" s="2">
        <v>1196080.63</v>
      </c>
      <c r="D49" s="2">
        <v>2950561.61</v>
      </c>
      <c r="E49" s="2">
        <v>3848793.58</v>
      </c>
      <c r="F49" s="2">
        <v>2692117.06</v>
      </c>
      <c r="G49" s="2">
        <v>1904366.77</v>
      </c>
      <c r="H49" s="2">
        <v>2786443.98</v>
      </c>
      <c r="I49" s="2">
        <v>3279161.82</v>
      </c>
      <c r="J49" s="2">
        <v>3819243.75</v>
      </c>
      <c r="K49" s="2">
        <v>5348488.22</v>
      </c>
      <c r="L49" s="2">
        <v>2959381.69</v>
      </c>
      <c r="M49" s="2">
        <v>3562340.92</v>
      </c>
      <c r="N49" s="5">
        <f>SUM('ILLERIN IHRACAT RAKAMLARI'!$B49:$M49)</f>
        <v>37383486.48</v>
      </c>
    </row>
    <row r="50" spans="1:14" ht="12">
      <c r="A50" s="1" t="s">
        <v>32</v>
      </c>
      <c r="B50" s="2">
        <v>543939.66</v>
      </c>
      <c r="C50" s="2">
        <v>1602586.7</v>
      </c>
      <c r="D50" s="2">
        <v>500235.62</v>
      </c>
      <c r="E50" s="2">
        <v>1476159.05</v>
      </c>
      <c r="F50" s="2">
        <v>535520.26</v>
      </c>
      <c r="G50" s="2">
        <v>367563.83</v>
      </c>
      <c r="H50" s="2">
        <v>302793.89</v>
      </c>
      <c r="I50" s="2">
        <v>451777.58</v>
      </c>
      <c r="J50" s="2">
        <v>377298.45</v>
      </c>
      <c r="K50" s="2">
        <v>187927.38</v>
      </c>
      <c r="L50" s="2">
        <v>233369</v>
      </c>
      <c r="M50" s="2">
        <v>298496.12</v>
      </c>
      <c r="N50" s="5">
        <f>SUM('ILLERIN IHRACAT RAKAMLARI'!$B50:$M50)</f>
        <v>6877667.54</v>
      </c>
    </row>
    <row r="51" spans="1:14" ht="12">
      <c r="A51" s="1" t="s">
        <v>31</v>
      </c>
      <c r="B51" s="2">
        <v>7697025.37</v>
      </c>
      <c r="C51" s="2">
        <v>8062229.59</v>
      </c>
      <c r="D51" s="2">
        <v>8194491.41</v>
      </c>
      <c r="E51" s="2">
        <v>8244126.27</v>
      </c>
      <c r="F51" s="2">
        <v>8106627.46</v>
      </c>
      <c r="G51" s="2">
        <v>5256297.13</v>
      </c>
      <c r="H51" s="2">
        <v>5541578.76</v>
      </c>
      <c r="I51" s="2">
        <v>5177745.93</v>
      </c>
      <c r="J51" s="2">
        <v>6697373.67</v>
      </c>
      <c r="K51" s="2">
        <v>9027386.94</v>
      </c>
      <c r="L51" s="2">
        <v>9002599.05</v>
      </c>
      <c r="M51" s="2">
        <v>10071720.78</v>
      </c>
      <c r="N51" s="5">
        <f>SUM('ILLERIN IHRACAT RAKAMLARI'!$B51:$M51)</f>
        <v>91079202.36</v>
      </c>
    </row>
    <row r="52" spans="1:14" ht="12">
      <c r="A52" s="1" t="s">
        <v>30</v>
      </c>
      <c r="B52" s="2">
        <v>14247229.48</v>
      </c>
      <c r="C52" s="2">
        <v>15732783.56</v>
      </c>
      <c r="D52" s="2">
        <v>18508130.18</v>
      </c>
      <c r="E52" s="2">
        <v>15422299.5</v>
      </c>
      <c r="F52" s="2">
        <v>17877050.14</v>
      </c>
      <c r="G52" s="2">
        <v>16453854.04</v>
      </c>
      <c r="H52" s="2">
        <v>15447947.33</v>
      </c>
      <c r="I52" s="2">
        <v>18219384.81</v>
      </c>
      <c r="J52" s="2">
        <v>19121596.84</v>
      </c>
      <c r="K52" s="2">
        <v>18824280.1</v>
      </c>
      <c r="L52" s="2">
        <v>16041416.22</v>
      </c>
      <c r="M52" s="2">
        <v>15576129.92</v>
      </c>
      <c r="N52" s="5">
        <f>SUM('ILLERIN IHRACAT RAKAMLARI'!$B52:$M52)</f>
        <v>201472102.11999997</v>
      </c>
    </row>
    <row r="53" spans="1:14" ht="12">
      <c r="A53" s="1" t="s">
        <v>29</v>
      </c>
      <c r="B53" s="2">
        <v>65902159.79</v>
      </c>
      <c r="C53" s="2">
        <v>67428465.44</v>
      </c>
      <c r="D53" s="2">
        <v>74754040.4</v>
      </c>
      <c r="E53" s="2">
        <v>66059151.73</v>
      </c>
      <c r="F53" s="2">
        <v>67553105.5</v>
      </c>
      <c r="G53" s="2">
        <v>69370642.76</v>
      </c>
      <c r="H53" s="2">
        <v>60901750.19</v>
      </c>
      <c r="I53" s="2">
        <v>52892763.15</v>
      </c>
      <c r="J53" s="2">
        <v>55110902.29</v>
      </c>
      <c r="K53" s="2">
        <v>58320930.45</v>
      </c>
      <c r="L53" s="2">
        <v>53615064.78</v>
      </c>
      <c r="M53" s="2">
        <v>56797720.84</v>
      </c>
      <c r="N53" s="5">
        <f>SUM('ILLERIN IHRACAT RAKAMLARI'!$B53:$M53)</f>
        <v>748706697.32</v>
      </c>
    </row>
    <row r="54" spans="1:14" ht="12">
      <c r="A54" s="1" t="s">
        <v>28</v>
      </c>
      <c r="B54" s="2">
        <v>986690657.56</v>
      </c>
      <c r="C54" s="2">
        <v>978319939.48</v>
      </c>
      <c r="D54" s="2">
        <v>1122685691.93</v>
      </c>
      <c r="E54" s="2">
        <v>1316905814.81</v>
      </c>
      <c r="F54" s="2">
        <v>1165933055.56</v>
      </c>
      <c r="G54" s="2">
        <v>1142705995.46</v>
      </c>
      <c r="H54" s="2">
        <v>1123111764.77</v>
      </c>
      <c r="I54" s="2">
        <v>931489110.37</v>
      </c>
      <c r="J54" s="2">
        <v>938581542.46</v>
      </c>
      <c r="K54" s="2">
        <v>998328551.2</v>
      </c>
      <c r="L54" s="2">
        <v>895558451.69</v>
      </c>
      <c r="M54" s="2">
        <v>1028802916.59</v>
      </c>
      <c r="N54" s="5">
        <f>SUM('ILLERIN IHRACAT RAKAMLARI'!$B54:$M54)</f>
        <v>12629113491.880003</v>
      </c>
    </row>
    <row r="55" spans="1:14" ht="12">
      <c r="A55" s="1" t="s">
        <v>27</v>
      </c>
      <c r="B55" s="2">
        <v>80740439.78</v>
      </c>
      <c r="C55" s="2">
        <v>73493252.05</v>
      </c>
      <c r="D55" s="2">
        <v>97547919.19</v>
      </c>
      <c r="E55" s="2">
        <v>101913124.25</v>
      </c>
      <c r="F55" s="2">
        <v>111220469</v>
      </c>
      <c r="G55" s="2">
        <v>127612959.19</v>
      </c>
      <c r="H55" s="2">
        <v>107060385.69</v>
      </c>
      <c r="I55" s="2">
        <v>102802163.08</v>
      </c>
      <c r="J55" s="2">
        <v>89194592.23</v>
      </c>
      <c r="K55" s="2">
        <v>101355482.43</v>
      </c>
      <c r="L55" s="2">
        <v>86869305.21</v>
      </c>
      <c r="M55" s="2">
        <v>114057308.4</v>
      </c>
      <c r="N55" s="5">
        <f>SUM('ILLERIN IHRACAT RAKAMLARI'!$B55:$M55)</f>
        <v>1193867400.5000002</v>
      </c>
    </row>
    <row r="56" spans="1:14" ht="12">
      <c r="A56" s="1" t="s">
        <v>26</v>
      </c>
      <c r="B56" s="2">
        <v>11087161.79</v>
      </c>
      <c r="C56" s="2">
        <v>8430232.7</v>
      </c>
      <c r="D56" s="2">
        <v>9819178.06</v>
      </c>
      <c r="E56" s="2">
        <v>10402628.6</v>
      </c>
      <c r="F56" s="2">
        <v>11942717.78</v>
      </c>
      <c r="G56" s="2">
        <v>13901383.78</v>
      </c>
      <c r="H56" s="2">
        <v>11563988.65</v>
      </c>
      <c r="I56" s="2">
        <v>12122304.74</v>
      </c>
      <c r="J56" s="2">
        <v>13534542.97</v>
      </c>
      <c r="K56" s="2">
        <v>13391067.39</v>
      </c>
      <c r="L56" s="2">
        <v>12039973.59</v>
      </c>
      <c r="M56" s="2">
        <v>20775714.02</v>
      </c>
      <c r="N56" s="5">
        <f>SUM('ILLERIN IHRACAT RAKAMLARI'!$B56:$M56)</f>
        <v>149010894.07</v>
      </c>
    </row>
    <row r="57" spans="1:14" ht="12">
      <c r="A57" s="1" t="s">
        <v>25</v>
      </c>
      <c r="B57" s="2">
        <v>33141759.85</v>
      </c>
      <c r="C57" s="2">
        <v>31801355.11</v>
      </c>
      <c r="D57" s="2">
        <v>31623331.89</v>
      </c>
      <c r="E57" s="2">
        <v>24683531.99</v>
      </c>
      <c r="F57" s="2">
        <v>23353075.19</v>
      </c>
      <c r="G57" s="2">
        <v>22091968.75</v>
      </c>
      <c r="H57" s="2">
        <v>21330188.09</v>
      </c>
      <c r="I57" s="2">
        <v>24968369.89</v>
      </c>
      <c r="J57" s="2">
        <v>31787138</v>
      </c>
      <c r="K57" s="2">
        <v>35870592</v>
      </c>
      <c r="L57" s="2">
        <v>32115998.34</v>
      </c>
      <c r="M57" s="2">
        <v>37454651.85</v>
      </c>
      <c r="N57" s="5">
        <f>SUM('ILLERIN IHRACAT RAKAMLARI'!$B57:$M57)</f>
        <v>350221960.95</v>
      </c>
    </row>
    <row r="58" spans="1:14" ht="12">
      <c r="A58" s="1" t="s">
        <v>24</v>
      </c>
      <c r="B58" s="2">
        <v>249663395.33</v>
      </c>
      <c r="C58" s="2">
        <v>287979010.81</v>
      </c>
      <c r="D58" s="2">
        <v>351233214.73</v>
      </c>
      <c r="E58" s="2">
        <v>296444455.82</v>
      </c>
      <c r="F58" s="2">
        <v>301072390.54</v>
      </c>
      <c r="G58" s="2">
        <v>305726174.28</v>
      </c>
      <c r="H58" s="2">
        <v>306480442.1</v>
      </c>
      <c r="I58" s="2">
        <v>372907536.99</v>
      </c>
      <c r="J58" s="2">
        <v>414280112.84</v>
      </c>
      <c r="K58" s="2">
        <v>483893839.98</v>
      </c>
      <c r="L58" s="2">
        <v>454575921.62</v>
      </c>
      <c r="M58" s="2">
        <v>453401081.95</v>
      </c>
      <c r="N58" s="5">
        <f>SUM('ILLERIN IHRACAT RAKAMLARI'!$B58:$M58)</f>
        <v>4277657576.9900002</v>
      </c>
    </row>
    <row r="59" spans="1:14" ht="12">
      <c r="A59" s="1" t="s">
        <v>23</v>
      </c>
      <c r="B59" s="2">
        <v>50912439.26</v>
      </c>
      <c r="C59" s="2">
        <v>48814842.15</v>
      </c>
      <c r="D59" s="2">
        <v>61320784.4</v>
      </c>
      <c r="E59" s="2">
        <v>62045917.79</v>
      </c>
      <c r="F59" s="2">
        <v>58395971.79</v>
      </c>
      <c r="G59" s="2">
        <v>68497204.76</v>
      </c>
      <c r="H59" s="2">
        <v>66164178.84</v>
      </c>
      <c r="I59" s="2">
        <v>67701815.99</v>
      </c>
      <c r="J59" s="2">
        <v>80283868.5</v>
      </c>
      <c r="K59" s="2">
        <v>87946020.96</v>
      </c>
      <c r="L59" s="2">
        <v>83088562.53</v>
      </c>
      <c r="M59" s="2">
        <v>91133321.75</v>
      </c>
      <c r="N59" s="5">
        <f>SUM('ILLERIN IHRACAT RAKAMLARI'!$B59:$M59)</f>
        <v>826304928.72</v>
      </c>
    </row>
    <row r="60" spans="1:14" ht="12">
      <c r="A60" s="1" t="s">
        <v>22</v>
      </c>
      <c r="B60" s="2">
        <v>130890022.01</v>
      </c>
      <c r="C60" s="2">
        <v>120327774.9</v>
      </c>
      <c r="D60" s="2">
        <v>112938880.87</v>
      </c>
      <c r="E60" s="2">
        <v>81515658.89</v>
      </c>
      <c r="F60" s="2">
        <v>89615415.93</v>
      </c>
      <c r="G60" s="2">
        <v>88423425.52</v>
      </c>
      <c r="H60" s="2">
        <v>84734091.83</v>
      </c>
      <c r="I60" s="2">
        <v>67116906.46</v>
      </c>
      <c r="J60" s="2">
        <v>83636087.34</v>
      </c>
      <c r="K60" s="2">
        <v>119851701.64</v>
      </c>
      <c r="L60" s="2">
        <v>145565876.06</v>
      </c>
      <c r="M60" s="2">
        <v>169098324.26</v>
      </c>
      <c r="N60" s="5">
        <f>SUM('ILLERIN IHRACAT RAKAMLARI'!$B60:$M60)</f>
        <v>1293714165.71</v>
      </c>
    </row>
    <row r="61" spans="1:14" ht="12">
      <c r="A61" s="1" t="s">
        <v>21</v>
      </c>
      <c r="B61" s="2">
        <v>14406187.73</v>
      </c>
      <c r="C61" s="2">
        <v>15836657.57</v>
      </c>
      <c r="D61" s="2">
        <v>22277291.67</v>
      </c>
      <c r="E61" s="2">
        <v>21812914.01</v>
      </c>
      <c r="F61" s="2">
        <v>21587941.99</v>
      </c>
      <c r="G61" s="2">
        <v>22858288.52</v>
      </c>
      <c r="H61" s="2">
        <v>24871928.92</v>
      </c>
      <c r="I61" s="2">
        <v>22064281</v>
      </c>
      <c r="J61" s="2">
        <v>19267423.91</v>
      </c>
      <c r="K61" s="2">
        <v>18489047.46</v>
      </c>
      <c r="L61" s="2">
        <v>19181436.34</v>
      </c>
      <c r="M61" s="2">
        <v>21687023.12</v>
      </c>
      <c r="N61" s="5">
        <f>SUM('ILLERIN IHRACAT RAKAMLARI'!$B61:$M61)</f>
        <v>244340422.24</v>
      </c>
    </row>
    <row r="62" spans="1:14" ht="12">
      <c r="A62" s="1" t="s">
        <v>20</v>
      </c>
      <c r="B62" s="2">
        <v>1785118</v>
      </c>
      <c r="C62" s="2">
        <v>684131.54</v>
      </c>
      <c r="D62" s="2">
        <v>1039339.76</v>
      </c>
      <c r="E62" s="2">
        <v>843400</v>
      </c>
      <c r="F62" s="2">
        <v>941479.98</v>
      </c>
      <c r="G62" s="2">
        <v>315300</v>
      </c>
      <c r="H62" s="2">
        <v>353380</v>
      </c>
      <c r="I62" s="2">
        <v>489877</v>
      </c>
      <c r="J62" s="2">
        <v>760098.5</v>
      </c>
      <c r="K62" s="2">
        <v>1034472</v>
      </c>
      <c r="L62" s="2">
        <v>1036770.5</v>
      </c>
      <c r="M62" s="2">
        <v>949100</v>
      </c>
      <c r="N62" s="5">
        <f>SUM('ILLERIN IHRACAT RAKAMLARI'!$B62:$M62)</f>
        <v>10232467.28</v>
      </c>
    </row>
    <row r="63" spans="1:14" ht="12">
      <c r="A63" s="1" t="s">
        <v>19</v>
      </c>
      <c r="B63" s="2">
        <v>3324872.19</v>
      </c>
      <c r="C63" s="2">
        <v>2342589.93</v>
      </c>
      <c r="D63" s="2">
        <v>3115880.89</v>
      </c>
      <c r="E63" s="2">
        <v>2755519.4</v>
      </c>
      <c r="F63" s="2">
        <v>3141146.18</v>
      </c>
      <c r="G63" s="2">
        <v>4439852.84</v>
      </c>
      <c r="H63" s="2">
        <v>14386157.97</v>
      </c>
      <c r="I63" s="2">
        <v>14752329.55</v>
      </c>
      <c r="J63" s="2">
        <v>11675611.36</v>
      </c>
      <c r="K63" s="2">
        <v>5300159.57</v>
      </c>
      <c r="L63" s="2">
        <v>2585726.22</v>
      </c>
      <c r="M63" s="2">
        <v>3541196.07</v>
      </c>
      <c r="N63" s="5">
        <f>SUM('ILLERIN IHRACAT RAKAMLARI'!$B63:$M63)</f>
        <v>71361042.17</v>
      </c>
    </row>
    <row r="64" spans="1:14" ht="12">
      <c r="A64" s="1" t="s">
        <v>18</v>
      </c>
      <c r="B64" s="2">
        <v>6504328.37</v>
      </c>
      <c r="C64" s="2">
        <v>5038538.98</v>
      </c>
      <c r="D64" s="2">
        <v>8615160.64</v>
      </c>
      <c r="E64" s="2">
        <v>5843617.89</v>
      </c>
      <c r="F64" s="2">
        <v>4819168.42</v>
      </c>
      <c r="G64" s="2">
        <v>4922569.14</v>
      </c>
      <c r="H64" s="2">
        <v>4324752.6</v>
      </c>
      <c r="I64" s="2">
        <v>4737555.28</v>
      </c>
      <c r="J64" s="2">
        <v>5331981.14</v>
      </c>
      <c r="K64" s="2">
        <v>4842021.71</v>
      </c>
      <c r="L64" s="2">
        <v>3813583.77</v>
      </c>
      <c r="M64" s="2">
        <v>5054481.94</v>
      </c>
      <c r="N64" s="5">
        <f>SUM('ILLERIN IHRACAT RAKAMLARI'!$B64:$M64)</f>
        <v>63847759.88000001</v>
      </c>
    </row>
    <row r="65" spans="1:14" ht="12">
      <c r="A65" s="1" t="s">
        <v>17</v>
      </c>
      <c r="B65" s="2">
        <v>18295238.56</v>
      </c>
      <c r="C65" s="2">
        <v>16857375.81</v>
      </c>
      <c r="D65" s="2">
        <v>18534019.9</v>
      </c>
      <c r="E65" s="2">
        <v>15954422.66</v>
      </c>
      <c r="F65" s="2">
        <v>15352258.98</v>
      </c>
      <c r="G65" s="2">
        <v>15376231.26</v>
      </c>
      <c r="H65" s="2">
        <v>23456143.79</v>
      </c>
      <c r="I65" s="2">
        <v>31017342.67</v>
      </c>
      <c r="J65" s="2">
        <v>32239109.5</v>
      </c>
      <c r="K65" s="2">
        <v>36096216.46</v>
      </c>
      <c r="L65" s="2">
        <v>24805850.64</v>
      </c>
      <c r="M65" s="2">
        <v>20678240.37</v>
      </c>
      <c r="N65" s="5">
        <f>SUM('ILLERIN IHRACAT RAKAMLARI'!$B65:$M65)</f>
        <v>268662450.6</v>
      </c>
    </row>
    <row r="66" spans="1:14" ht="12">
      <c r="A66" s="1" t="s">
        <v>16</v>
      </c>
      <c r="B66" s="2">
        <v>3734483.06</v>
      </c>
      <c r="C66" s="2">
        <v>2341835.86</v>
      </c>
      <c r="D66" s="2">
        <v>9779802.85</v>
      </c>
      <c r="E66" s="2">
        <v>12341028.95</v>
      </c>
      <c r="F66" s="2">
        <v>2936654.99</v>
      </c>
      <c r="G66" s="2">
        <v>12296061.32</v>
      </c>
      <c r="H66" s="2">
        <v>9503531.14</v>
      </c>
      <c r="I66" s="2">
        <v>14726575.87</v>
      </c>
      <c r="J66" s="2">
        <v>4974319.33</v>
      </c>
      <c r="K66" s="2">
        <v>9790839.65</v>
      </c>
      <c r="L66" s="2">
        <v>9972111.36</v>
      </c>
      <c r="M66" s="2">
        <v>37064162.84</v>
      </c>
      <c r="N66" s="5">
        <f>SUM('ILLERIN IHRACAT RAKAMLARI'!$B66:$M66)</f>
        <v>129461407.22000001</v>
      </c>
    </row>
    <row r="67" spans="1:14" ht="12">
      <c r="A67" s="1" t="s">
        <v>15</v>
      </c>
      <c r="B67" s="2">
        <v>29668897.29</v>
      </c>
      <c r="C67" s="2">
        <v>25040931.07</v>
      </c>
      <c r="D67" s="2">
        <v>35918467.16</v>
      </c>
      <c r="E67" s="2">
        <v>29825001.44</v>
      </c>
      <c r="F67" s="2">
        <v>26026449.64</v>
      </c>
      <c r="G67" s="2">
        <v>42808666.65</v>
      </c>
      <c r="H67" s="2">
        <v>35121068.34</v>
      </c>
      <c r="I67" s="2">
        <v>24196120.07</v>
      </c>
      <c r="J67" s="2">
        <v>25306943.09</v>
      </c>
      <c r="K67" s="2">
        <v>18746941.52</v>
      </c>
      <c r="L67" s="2">
        <v>48771879.53</v>
      </c>
      <c r="M67" s="2">
        <v>47863923.01</v>
      </c>
      <c r="N67" s="5">
        <f>SUM('ILLERIN IHRACAT RAKAMLARI'!$B67:$M67)</f>
        <v>389295288.80999994</v>
      </c>
    </row>
    <row r="68" spans="1:14" ht="12">
      <c r="A68" s="1" t="s">
        <v>14</v>
      </c>
      <c r="B68" s="2">
        <v>173648210.07</v>
      </c>
      <c r="C68" s="2">
        <v>174561812.17</v>
      </c>
      <c r="D68" s="2">
        <v>219265028.48</v>
      </c>
      <c r="E68" s="2">
        <v>164840022.73</v>
      </c>
      <c r="F68" s="2">
        <v>70416671.69</v>
      </c>
      <c r="G68" s="2">
        <v>167899781.21</v>
      </c>
      <c r="H68" s="2">
        <v>234557105.3</v>
      </c>
      <c r="I68" s="2">
        <v>121401774.02</v>
      </c>
      <c r="J68" s="2">
        <v>164363765.68</v>
      </c>
      <c r="K68" s="2">
        <v>215803690.45</v>
      </c>
      <c r="L68" s="2">
        <v>152692566.68</v>
      </c>
      <c r="M68" s="2">
        <v>204384436.6</v>
      </c>
      <c r="N68" s="5">
        <f>SUM('ILLERIN IHRACAT RAKAMLARI'!$B68:$M68)</f>
        <v>2063834865.0800002</v>
      </c>
    </row>
    <row r="69" spans="1:14" ht="12">
      <c r="A69" s="1" t="s">
        <v>13</v>
      </c>
      <c r="B69" s="2">
        <v>31766427.7</v>
      </c>
      <c r="C69" s="2">
        <v>26496044.04</v>
      </c>
      <c r="D69" s="2">
        <v>39757698.01</v>
      </c>
      <c r="E69" s="2">
        <v>40297360.23</v>
      </c>
      <c r="F69" s="2">
        <v>24666598.25</v>
      </c>
      <c r="G69" s="2">
        <v>29401538.86</v>
      </c>
      <c r="H69" s="2">
        <v>45815979.52</v>
      </c>
      <c r="I69" s="2">
        <v>60440661.22</v>
      </c>
      <c r="J69" s="2">
        <v>40300966.84</v>
      </c>
      <c r="K69" s="2">
        <v>30149995.03</v>
      </c>
      <c r="L69" s="2">
        <v>38399792.93</v>
      </c>
      <c r="M69" s="2">
        <v>39579729.11</v>
      </c>
      <c r="N69" s="5">
        <f>SUM('ILLERIN IHRACAT RAKAMLARI'!$B69:$M69)</f>
        <v>447072791.73999995</v>
      </c>
    </row>
    <row r="70" spans="1:14" ht="12">
      <c r="A70" s="1" t="s">
        <v>12</v>
      </c>
      <c r="B70" s="2">
        <v>1056881.74</v>
      </c>
      <c r="C70" s="2">
        <v>574377</v>
      </c>
      <c r="D70" s="2">
        <v>1277027.1</v>
      </c>
      <c r="E70" s="2">
        <v>2316678.64</v>
      </c>
      <c r="F70" s="2">
        <v>282456.08</v>
      </c>
      <c r="G70" s="2">
        <v>178011.25</v>
      </c>
      <c r="H70" s="2">
        <v>77257.24</v>
      </c>
      <c r="I70" s="2">
        <v>164980.86</v>
      </c>
      <c r="J70" s="2">
        <v>151432.5</v>
      </c>
      <c r="K70" s="2">
        <v>58640.99</v>
      </c>
      <c r="L70" s="2">
        <v>126316.55</v>
      </c>
      <c r="M70" s="2">
        <v>355427.45</v>
      </c>
      <c r="N70" s="5">
        <f>SUM('ILLERIN IHRACAT RAKAMLARI'!$B70:$M70)</f>
        <v>6619487.400000001</v>
      </c>
    </row>
    <row r="71" spans="1:14" ht="12">
      <c r="A71" s="1" t="s">
        <v>11</v>
      </c>
      <c r="B71" s="2">
        <v>2358319.14</v>
      </c>
      <c r="C71" s="2">
        <v>1748866.93</v>
      </c>
      <c r="D71" s="2">
        <v>1164930.31</v>
      </c>
      <c r="E71" s="2">
        <v>1033915.55</v>
      </c>
      <c r="F71" s="2">
        <v>687562.75</v>
      </c>
      <c r="G71" s="2">
        <v>1239884.56</v>
      </c>
      <c r="H71" s="2">
        <v>1961643.15</v>
      </c>
      <c r="I71" s="2">
        <v>1800001.81</v>
      </c>
      <c r="J71" s="2">
        <v>1338371.19</v>
      </c>
      <c r="K71" s="2">
        <v>2189897.41</v>
      </c>
      <c r="L71" s="2">
        <v>4622404.75</v>
      </c>
      <c r="M71" s="2">
        <v>5069120.52</v>
      </c>
      <c r="N71" s="5">
        <f>SUM('ILLERIN IHRACAT RAKAMLARI'!$B71:$M71)</f>
        <v>25214918.07</v>
      </c>
    </row>
    <row r="72" spans="1:14" ht="12">
      <c r="A72" s="1" t="s">
        <v>10</v>
      </c>
      <c r="B72" s="2">
        <v>6690420.71</v>
      </c>
      <c r="C72" s="2">
        <v>4135033.94</v>
      </c>
      <c r="D72" s="2">
        <v>3398083.85</v>
      </c>
      <c r="E72" s="2">
        <v>5931974.63</v>
      </c>
      <c r="F72" s="2">
        <v>5680489.26</v>
      </c>
      <c r="G72" s="2">
        <v>6710940.86</v>
      </c>
      <c r="H72" s="2">
        <v>6567713.92</v>
      </c>
      <c r="I72" s="2">
        <v>6153957.19</v>
      </c>
      <c r="J72" s="2">
        <v>6207184.66</v>
      </c>
      <c r="K72" s="2">
        <v>7766277.75</v>
      </c>
      <c r="L72" s="2">
        <v>8035820.61</v>
      </c>
      <c r="M72" s="2">
        <v>7705706.56</v>
      </c>
      <c r="N72" s="5">
        <f>SUM('ILLERIN IHRACAT RAKAMLARI'!$B72:$M72)</f>
        <v>74983603.94</v>
      </c>
    </row>
    <row r="73" spans="1:14" ht="12">
      <c r="A73" s="1" t="s">
        <v>9</v>
      </c>
      <c r="B73" s="2">
        <v>17257037.02</v>
      </c>
      <c r="C73" s="2">
        <v>14444340.12</v>
      </c>
      <c r="D73" s="2">
        <v>20962879.15</v>
      </c>
      <c r="E73" s="2">
        <v>16490604.04</v>
      </c>
      <c r="F73" s="2">
        <v>11477784.94</v>
      </c>
      <c r="G73" s="2">
        <v>9616977.79</v>
      </c>
      <c r="H73" s="2">
        <v>15471367.29</v>
      </c>
      <c r="I73" s="2">
        <v>12416243.36</v>
      </c>
      <c r="J73" s="2">
        <v>14377677.85</v>
      </c>
      <c r="K73" s="2">
        <v>16494503.85</v>
      </c>
      <c r="L73" s="2">
        <v>14647991.01</v>
      </c>
      <c r="M73" s="2">
        <v>10484364.94</v>
      </c>
      <c r="N73" s="5">
        <f>SUM('ILLERIN IHRACAT RAKAMLARI'!$B73:$M73)</f>
        <v>174141771.35999998</v>
      </c>
    </row>
    <row r="74" spans="1:14" ht="12">
      <c r="A74" s="1" t="s">
        <v>8</v>
      </c>
      <c r="B74" s="2">
        <v>65187404.18</v>
      </c>
      <c r="C74" s="2">
        <v>59197590.6</v>
      </c>
      <c r="D74" s="2">
        <v>79910795.77</v>
      </c>
      <c r="E74" s="2">
        <v>84826519.27</v>
      </c>
      <c r="F74" s="2">
        <v>81859863.58</v>
      </c>
      <c r="G74" s="2">
        <v>76947566.97</v>
      </c>
      <c r="H74" s="2">
        <v>67397846.85</v>
      </c>
      <c r="I74" s="2">
        <v>66490276.22</v>
      </c>
      <c r="J74" s="2">
        <v>84509784.12</v>
      </c>
      <c r="K74" s="2">
        <v>88018808.62</v>
      </c>
      <c r="L74" s="2">
        <v>89750645.18</v>
      </c>
      <c r="M74" s="2">
        <v>90419535.7</v>
      </c>
      <c r="N74" s="5">
        <f>SUM('ILLERIN IHRACAT RAKAMLARI'!$B74:$M74)</f>
        <v>934516637.0600002</v>
      </c>
    </row>
    <row r="75" spans="1:14" ht="12">
      <c r="A75" s="1" t="s">
        <v>7</v>
      </c>
      <c r="B75" s="2">
        <v>46249443.29</v>
      </c>
      <c r="C75" s="2">
        <v>48130966.97</v>
      </c>
      <c r="D75" s="2">
        <v>50419606.96</v>
      </c>
      <c r="E75" s="2">
        <v>54989907.46</v>
      </c>
      <c r="F75" s="2">
        <v>58671199.01</v>
      </c>
      <c r="G75" s="2">
        <v>59715662.24</v>
      </c>
      <c r="H75" s="2">
        <v>62811825.17</v>
      </c>
      <c r="I75" s="2">
        <v>76368587.81</v>
      </c>
      <c r="J75" s="2">
        <v>58428429.41</v>
      </c>
      <c r="K75" s="2">
        <v>54397671.88</v>
      </c>
      <c r="L75" s="2">
        <v>59521843.05</v>
      </c>
      <c r="M75" s="2">
        <v>59347968.43</v>
      </c>
      <c r="N75" s="5">
        <f>SUM('ILLERIN IHRACAT RAKAMLARI'!$B75:$M75)</f>
        <v>689053111.68</v>
      </c>
    </row>
    <row r="76" spans="1:14" ht="12">
      <c r="A76" s="1" t="s">
        <v>6</v>
      </c>
      <c r="B76" s="2">
        <v>2360225.29</v>
      </c>
      <c r="C76" s="2">
        <v>2660102.27</v>
      </c>
      <c r="D76" s="2">
        <v>2847247.05</v>
      </c>
      <c r="E76" s="2">
        <v>3474009.05</v>
      </c>
      <c r="F76" s="2">
        <v>3202807.65</v>
      </c>
      <c r="G76" s="2">
        <v>4119635.38</v>
      </c>
      <c r="H76" s="2">
        <v>4950697.76</v>
      </c>
      <c r="I76" s="2">
        <v>3724188.21</v>
      </c>
      <c r="J76" s="2">
        <v>4229218.33</v>
      </c>
      <c r="K76" s="2">
        <v>3877936.78</v>
      </c>
      <c r="L76" s="2">
        <v>2497527.08</v>
      </c>
      <c r="M76" s="2">
        <v>2502506.33</v>
      </c>
      <c r="N76" s="5">
        <f>SUM('ILLERIN IHRACAT RAKAMLARI'!$B76:$M76)</f>
        <v>40446101.18</v>
      </c>
    </row>
    <row r="77" spans="1:14" ht="12">
      <c r="A77" s="1" t="s">
        <v>5</v>
      </c>
      <c r="B77" s="2">
        <v>75891402.12</v>
      </c>
      <c r="C77" s="2">
        <v>92162015.62</v>
      </c>
      <c r="D77" s="2">
        <v>89583532.98</v>
      </c>
      <c r="E77" s="2">
        <v>87684081.12</v>
      </c>
      <c r="F77" s="2">
        <v>116048713.81</v>
      </c>
      <c r="G77" s="2">
        <v>91313284.04</v>
      </c>
      <c r="H77" s="2">
        <v>76920019.58</v>
      </c>
      <c r="I77" s="2">
        <v>78954927.95</v>
      </c>
      <c r="J77" s="2">
        <v>79751806.45</v>
      </c>
      <c r="K77" s="2">
        <v>125228446.42</v>
      </c>
      <c r="L77" s="2">
        <v>121556989.36</v>
      </c>
      <c r="M77" s="2">
        <v>107402151.88</v>
      </c>
      <c r="N77" s="5">
        <f>SUM('ILLERIN IHRACAT RAKAMLARI'!$B77:$M77)</f>
        <v>1142497371.3300002</v>
      </c>
    </row>
    <row r="78" spans="1:14" ht="12">
      <c r="A78" s="1" t="s">
        <v>4</v>
      </c>
      <c r="B78" s="2">
        <v>11097139.01</v>
      </c>
      <c r="C78" s="2">
        <v>11123716.65</v>
      </c>
      <c r="D78" s="2">
        <v>12543179.3</v>
      </c>
      <c r="E78" s="2">
        <v>11512765.53</v>
      </c>
      <c r="F78" s="2">
        <v>12046522.44</v>
      </c>
      <c r="G78" s="2">
        <v>12499079.85</v>
      </c>
      <c r="H78" s="2">
        <v>10826889.66</v>
      </c>
      <c r="I78" s="2">
        <v>14101974.18</v>
      </c>
      <c r="J78" s="2">
        <v>13406053.5</v>
      </c>
      <c r="K78" s="2">
        <v>17476957.8</v>
      </c>
      <c r="L78" s="2">
        <v>13598504.09</v>
      </c>
      <c r="M78" s="2">
        <v>15442120.51</v>
      </c>
      <c r="N78" s="5">
        <f>SUM('ILLERIN IHRACAT RAKAMLARI'!$B78:$M78)</f>
        <v>155674902.51999998</v>
      </c>
    </row>
    <row r="79" spans="1:14" ht="12">
      <c r="A79" s="1" t="s">
        <v>3</v>
      </c>
      <c r="B79" s="2">
        <v>1397939.65</v>
      </c>
      <c r="C79" s="2">
        <v>1791722.39</v>
      </c>
      <c r="D79" s="2">
        <v>1267202.09</v>
      </c>
      <c r="E79" s="2">
        <v>1866339.05</v>
      </c>
      <c r="F79" s="2">
        <v>1810030.52</v>
      </c>
      <c r="G79" s="2">
        <v>1170277.3</v>
      </c>
      <c r="H79" s="2">
        <v>1399445.86</v>
      </c>
      <c r="I79" s="2">
        <v>2137545.66</v>
      </c>
      <c r="J79" s="2">
        <v>1672664.52</v>
      </c>
      <c r="K79" s="2">
        <v>1856068.56</v>
      </c>
      <c r="L79" s="2">
        <v>1047224.14</v>
      </c>
      <c r="M79" s="2">
        <v>1562854.31</v>
      </c>
      <c r="N79" s="5">
        <f>SUM('ILLERIN IHRACAT RAKAMLARI'!$B79:$M79)</f>
        <v>18979314.049999997</v>
      </c>
    </row>
    <row r="80" spans="1:14" ht="12">
      <c r="A80" s="1" t="s">
        <v>2</v>
      </c>
      <c r="B80" s="2">
        <v>1846307.42</v>
      </c>
      <c r="C80" s="2">
        <v>1716942.47</v>
      </c>
      <c r="D80" s="2">
        <v>20488812.4</v>
      </c>
      <c r="E80" s="2">
        <v>2181853.38</v>
      </c>
      <c r="F80" s="2">
        <v>1725634.33</v>
      </c>
      <c r="G80" s="2">
        <v>2001457.95</v>
      </c>
      <c r="H80" s="2">
        <v>3307102.25</v>
      </c>
      <c r="I80" s="2">
        <v>2583712.84</v>
      </c>
      <c r="J80" s="2">
        <v>1979796.36</v>
      </c>
      <c r="K80" s="2">
        <v>2349273.56</v>
      </c>
      <c r="L80" s="2">
        <v>6593720.99</v>
      </c>
      <c r="M80" s="2">
        <v>15604832.86</v>
      </c>
      <c r="N80" s="5">
        <f>SUM('ILLERIN IHRACAT RAKAMLARI'!$B80:$M80)</f>
        <v>62379446.81</v>
      </c>
    </row>
    <row r="81" spans="1:14" ht="12">
      <c r="A81" s="1" t="s">
        <v>1</v>
      </c>
      <c r="B81" s="2">
        <v>824757.68</v>
      </c>
      <c r="C81" s="2">
        <v>760720.6</v>
      </c>
      <c r="D81" s="2">
        <v>809778.05</v>
      </c>
      <c r="E81" s="2">
        <v>1287514.81</v>
      </c>
      <c r="F81" s="2">
        <v>850279.24</v>
      </c>
      <c r="G81" s="2">
        <v>1570243.82</v>
      </c>
      <c r="H81" s="2">
        <v>1431279.93</v>
      </c>
      <c r="I81" s="2">
        <v>1379342.86</v>
      </c>
      <c r="J81" s="2">
        <v>927697.97</v>
      </c>
      <c r="K81" s="2">
        <v>907068.89</v>
      </c>
      <c r="L81" s="2">
        <v>1866368.96</v>
      </c>
      <c r="M81" s="2">
        <v>2029242.22</v>
      </c>
      <c r="N81" s="5">
        <f>SUM('ILLERIN IHRACAT RAKAMLARI'!$B81:$M81)</f>
        <v>14644295.030000003</v>
      </c>
    </row>
    <row r="82" spans="1:14" ht="12">
      <c r="A82" s="1" t="s">
        <v>0</v>
      </c>
      <c r="B82" s="2">
        <v>35926875.22</v>
      </c>
      <c r="C82" s="2">
        <v>24533290.04</v>
      </c>
      <c r="D82" s="2">
        <v>22859754</v>
      </c>
      <c r="E82" s="2">
        <v>37923979.78</v>
      </c>
      <c r="F82" s="2">
        <v>25472446.1</v>
      </c>
      <c r="G82" s="2">
        <v>50681720.29</v>
      </c>
      <c r="H82" s="2">
        <v>53567052.6</v>
      </c>
      <c r="I82" s="2">
        <v>39159641.56</v>
      </c>
      <c r="J82" s="2">
        <v>20523792.74</v>
      </c>
      <c r="K82" s="2">
        <v>35078840.92</v>
      </c>
      <c r="L82" s="2">
        <v>23753158.17</v>
      </c>
      <c r="M82" s="2">
        <v>12068965.5</v>
      </c>
      <c r="N82" s="5">
        <f>SUM('ILLERIN IHRACAT RAKAMLARI'!$B82:$M82)</f>
        <v>381549516.92</v>
      </c>
    </row>
    <row r="83" spans="1:14" ht="12">
      <c r="A83" s="4"/>
      <c r="B83" s="3">
        <f aca="true" t="shared" si="0" ref="B83:N83">SUBTOTAL(109,B2:B82)</f>
        <v>9612792004.320002</v>
      </c>
      <c r="C83" s="3">
        <f t="shared" si="0"/>
        <v>10103947127.910004</v>
      </c>
      <c r="D83" s="3">
        <f t="shared" si="0"/>
        <v>11664304482.249996</v>
      </c>
      <c r="E83" s="3">
        <f t="shared" si="0"/>
        <v>11745778192.359995</v>
      </c>
      <c r="F83" s="3">
        <f t="shared" si="0"/>
        <v>11008457247.800003</v>
      </c>
      <c r="G83" s="3">
        <f t="shared" si="0"/>
        <v>11435384247.420004</v>
      </c>
      <c r="H83" s="3">
        <f t="shared" si="0"/>
        <v>11489591763.850002</v>
      </c>
      <c r="I83" s="3">
        <f t="shared" si="0"/>
        <v>11022255285.93</v>
      </c>
      <c r="J83" s="3">
        <f t="shared" si="0"/>
        <v>10636172920.12</v>
      </c>
      <c r="K83" s="3">
        <f t="shared" si="0"/>
        <v>11832182907.919996</v>
      </c>
      <c r="L83" s="3">
        <f t="shared" si="0"/>
        <v>10681485006.49</v>
      </c>
      <c r="M83" s="3">
        <f t="shared" si="0"/>
        <v>12069108293.400007</v>
      </c>
      <c r="N83" s="3">
        <f t="shared" si="0"/>
        <v>133301459479.77002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21.57421875" style="1" customWidth="1"/>
    <col min="2" max="3" width="20.28125" style="2" bestFit="1" customWidth="1"/>
    <col min="4" max="4" width="18.140625" style="1" bestFit="1" customWidth="1"/>
    <col min="5" max="16384" width="9.140625" style="1" customWidth="1"/>
  </cols>
  <sheetData>
    <row r="1" spans="1:4" ht="12">
      <c r="A1" s="1" t="s">
        <v>112</v>
      </c>
      <c r="B1" s="2" t="s">
        <v>106</v>
      </c>
      <c r="C1" s="2" t="s">
        <v>105</v>
      </c>
      <c r="D1" s="4" t="s">
        <v>104</v>
      </c>
    </row>
    <row r="2" spans="1:4" ht="12">
      <c r="A2" s="1" t="s">
        <v>111</v>
      </c>
      <c r="B2" s="2" t="s">
        <v>110</v>
      </c>
      <c r="C2" s="2" t="s">
        <v>109</v>
      </c>
      <c r="D2" s="5" t="s">
        <v>80</v>
      </c>
    </row>
    <row r="3" spans="1:4" ht="12">
      <c r="A3" s="1" t="s">
        <v>79</v>
      </c>
      <c r="B3" s="2">
        <v>1346526337.73</v>
      </c>
      <c r="C3" s="2">
        <v>1660961517.53</v>
      </c>
      <c r="D3" s="5">
        <f>SUM('IL IHRACATLARI (YIL FARKLARI)'!$B3:$C3)</f>
        <v>3007487855.26</v>
      </c>
    </row>
    <row r="4" spans="1:4" ht="12">
      <c r="A4" s="1" t="s">
        <v>78</v>
      </c>
      <c r="B4" s="2">
        <v>71934758.61</v>
      </c>
      <c r="C4" s="2">
        <v>72160762.41</v>
      </c>
      <c r="D4" s="5">
        <f>SUM('IL IHRACATLARI (YIL FARKLARI)'!$B4:$C4)</f>
        <v>144095521.01999998</v>
      </c>
    </row>
    <row r="5" spans="1:4" ht="12">
      <c r="A5" s="1" t="s">
        <v>77</v>
      </c>
      <c r="B5" s="2">
        <v>214526634.71</v>
      </c>
      <c r="C5" s="2">
        <v>288203967.16</v>
      </c>
      <c r="D5" s="5">
        <f>SUM('IL IHRACATLARI (YIL FARKLARI)'!$B5:$C5)</f>
        <v>502730601.87</v>
      </c>
    </row>
    <row r="6" spans="1:4" ht="12">
      <c r="A6" s="1" t="s">
        <v>76</v>
      </c>
      <c r="B6" s="2">
        <v>75472182.56</v>
      </c>
      <c r="C6" s="2">
        <v>79663967.41</v>
      </c>
      <c r="D6" s="5">
        <f>SUM('IL IHRACATLARI (YIL FARKLARI)'!$B6:$C6)</f>
        <v>155136149.97</v>
      </c>
    </row>
    <row r="7" spans="1:4" ht="12">
      <c r="A7" s="1" t="s">
        <v>75</v>
      </c>
      <c r="B7" s="2">
        <v>56798568.59</v>
      </c>
      <c r="C7" s="2">
        <v>84405783.11</v>
      </c>
      <c r="D7" s="5">
        <f>SUM('IL IHRACATLARI (YIL FARKLARI)'!$B7:$C7)</f>
        <v>141204351.7</v>
      </c>
    </row>
    <row r="8" spans="1:4" ht="12">
      <c r="A8" s="1" t="s">
        <v>74</v>
      </c>
      <c r="B8" s="2">
        <v>25390004</v>
      </c>
      <c r="C8" s="2">
        <v>26859079.24</v>
      </c>
      <c r="D8" s="5">
        <f>SUM('IL IHRACATLARI (YIL FARKLARI)'!$B8:$C8)</f>
        <v>52249083.239999995</v>
      </c>
    </row>
    <row r="9" spans="1:4" ht="12">
      <c r="A9" s="1" t="s">
        <v>73</v>
      </c>
      <c r="B9" s="2">
        <v>5163788601.59</v>
      </c>
      <c r="C9" s="2">
        <v>5959404405</v>
      </c>
      <c r="D9" s="5">
        <f>SUM('IL IHRACATLARI (YIL FARKLARI)'!$B9:$C9)</f>
        <v>11123193006.59</v>
      </c>
    </row>
    <row r="10" spans="1:4" ht="12">
      <c r="A10" s="1" t="s">
        <v>72</v>
      </c>
      <c r="B10" s="2">
        <v>892050315.76</v>
      </c>
      <c r="C10" s="2">
        <v>1008749998.61</v>
      </c>
      <c r="D10" s="5">
        <f>SUM('IL IHRACATLARI (YIL FARKLARI)'!$B10:$C10)</f>
        <v>1900800314.37</v>
      </c>
    </row>
    <row r="11" spans="1:4" ht="12">
      <c r="A11" s="1" t="s">
        <v>71</v>
      </c>
      <c r="B11" s="2">
        <v>3072540.58</v>
      </c>
      <c r="C11" s="2">
        <v>1041550.16</v>
      </c>
      <c r="D11" s="5">
        <f>SUM('IL IHRACATLARI (YIL FARKLARI)'!$B11:$C11)</f>
        <v>4114090.74</v>
      </c>
    </row>
    <row r="12" spans="1:4" ht="12">
      <c r="A12" s="1" t="s">
        <v>70</v>
      </c>
      <c r="B12" s="2">
        <v>64389818.6</v>
      </c>
      <c r="C12" s="2">
        <v>68357313.9</v>
      </c>
      <c r="D12" s="5">
        <f>SUM('IL IHRACATLARI (YIL FARKLARI)'!$B12:$C12)</f>
        <v>132747132.5</v>
      </c>
    </row>
    <row r="13" spans="1:4" ht="12">
      <c r="A13" s="1" t="s">
        <v>69</v>
      </c>
      <c r="B13" s="2">
        <v>493787606.39</v>
      </c>
      <c r="C13" s="2">
        <v>539608435.19</v>
      </c>
      <c r="D13" s="5">
        <f>SUM('IL IHRACATLARI (YIL FARKLARI)'!$B13:$C13)</f>
        <v>1033396041.58</v>
      </c>
    </row>
    <row r="14" spans="1:4" ht="12">
      <c r="A14" s="1" t="s">
        <v>68</v>
      </c>
      <c r="B14" s="2">
        <v>378496806.03</v>
      </c>
      <c r="C14" s="2">
        <v>409652018.11</v>
      </c>
      <c r="D14" s="5">
        <f>SUM('IL IHRACATLARI (YIL FARKLARI)'!$B14:$C14)</f>
        <v>788148824.14</v>
      </c>
    </row>
    <row r="15" spans="1:4" ht="12">
      <c r="A15" s="1" t="s">
        <v>67</v>
      </c>
      <c r="B15" s="2">
        <v>16235576.76</v>
      </c>
      <c r="C15" s="2">
        <v>21482617</v>
      </c>
      <c r="D15" s="5">
        <f>SUM('IL IHRACATLARI (YIL FARKLARI)'!$B15:$C15)</f>
        <v>37718193.76</v>
      </c>
    </row>
    <row r="16" spans="1:4" ht="12">
      <c r="A16" s="1" t="s">
        <v>66</v>
      </c>
      <c r="B16" s="2">
        <v>18453500.17</v>
      </c>
      <c r="C16" s="2">
        <v>26389971.17</v>
      </c>
      <c r="D16" s="5">
        <f>SUM('IL IHRACATLARI (YIL FARKLARI)'!$B16:$C16)</f>
        <v>44843471.34</v>
      </c>
    </row>
    <row r="17" spans="1:4" ht="12">
      <c r="A17" s="1" t="s">
        <v>65</v>
      </c>
      <c r="B17" s="2">
        <v>2062738.07</v>
      </c>
      <c r="C17" s="2">
        <v>2460050.23</v>
      </c>
      <c r="D17" s="5">
        <f>SUM('IL IHRACATLARI (YIL FARKLARI)'!$B17:$C17)</f>
        <v>4522788.3</v>
      </c>
    </row>
    <row r="18" spans="1:4" ht="12">
      <c r="A18" s="1" t="s">
        <v>64</v>
      </c>
      <c r="B18" s="2">
        <v>35618128.27</v>
      </c>
      <c r="C18" s="2">
        <v>38547825.03</v>
      </c>
      <c r="D18" s="5">
        <f>SUM('IL IHRACATLARI (YIL FARKLARI)'!$B18:$C18)</f>
        <v>74165953.30000001</v>
      </c>
    </row>
    <row r="19" spans="1:4" ht="12">
      <c r="A19" s="1" t="s">
        <v>63</v>
      </c>
      <c r="B19" s="2">
        <v>3495882.93</v>
      </c>
      <c r="C19" s="2">
        <v>2685384.05</v>
      </c>
      <c r="D19" s="5">
        <f>SUM('IL IHRACATLARI (YIL FARKLARI)'!$B19:$C19)</f>
        <v>6181266.98</v>
      </c>
    </row>
    <row r="20" spans="1:4" ht="12">
      <c r="A20" s="1" t="s">
        <v>62</v>
      </c>
      <c r="B20" s="2">
        <v>4718988.97</v>
      </c>
      <c r="C20" s="2">
        <v>2973370.93</v>
      </c>
      <c r="D20" s="5">
        <f>SUM('IL IHRACATLARI (YIL FARKLARI)'!$B20:$C20)</f>
        <v>7692359.9</v>
      </c>
    </row>
    <row r="21" spans="1:4" ht="12">
      <c r="A21" s="1" t="s">
        <v>61</v>
      </c>
      <c r="B21" s="2">
        <v>54393808.68</v>
      </c>
      <c r="C21" s="2">
        <v>90382046.46</v>
      </c>
      <c r="D21" s="5">
        <f>SUM('IL IHRACATLARI (YIL FARKLARI)'!$B21:$C21)</f>
        <v>144775855.14</v>
      </c>
    </row>
    <row r="22" spans="1:4" ht="12">
      <c r="A22" s="1" t="s">
        <v>60</v>
      </c>
      <c r="B22" s="2">
        <v>184751850.73</v>
      </c>
      <c r="C22" s="2">
        <v>161263366.95</v>
      </c>
      <c r="D22" s="5">
        <f>SUM('IL IHRACATLARI (YIL FARKLARI)'!$B22:$C22)</f>
        <v>346015217.67999995</v>
      </c>
    </row>
    <row r="23" spans="1:4" ht="12">
      <c r="A23" s="1" t="s">
        <v>59</v>
      </c>
      <c r="B23" s="2">
        <v>11158816857.96</v>
      </c>
      <c r="C23" s="2">
        <v>12538448384.28</v>
      </c>
      <c r="D23" s="5">
        <f>SUM('IL IHRACATLARI (YIL FARKLARI)'!$B23:$C23)</f>
        <v>23697265242.239998</v>
      </c>
    </row>
    <row r="24" spans="1:4" ht="12">
      <c r="A24" s="1" t="s">
        <v>58</v>
      </c>
      <c r="B24" s="2">
        <v>81815736.94</v>
      </c>
      <c r="C24" s="2">
        <v>70925626.52</v>
      </c>
      <c r="D24" s="5">
        <f>SUM('IL IHRACATLARI (YIL FARKLARI)'!$B24:$C24)</f>
        <v>152741363.45999998</v>
      </c>
    </row>
    <row r="25" spans="1:4" ht="12">
      <c r="A25" s="1" t="s">
        <v>57</v>
      </c>
      <c r="B25" s="2">
        <v>24748574.8</v>
      </c>
      <c r="C25" s="2">
        <v>41024328.65</v>
      </c>
      <c r="D25" s="5">
        <f>SUM('IL IHRACATLARI (YIL FARKLARI)'!$B25:$C25)</f>
        <v>65772903.45</v>
      </c>
    </row>
    <row r="26" spans="1:4" ht="12">
      <c r="A26" s="1" t="s">
        <v>56</v>
      </c>
      <c r="B26" s="2">
        <v>105432175.74</v>
      </c>
      <c r="C26" s="2">
        <v>140691046.89</v>
      </c>
      <c r="D26" s="5">
        <f>SUM('IL IHRACATLARI (YIL FARKLARI)'!$B26:$C26)</f>
        <v>246123222.63</v>
      </c>
    </row>
    <row r="27" spans="1:4" ht="12">
      <c r="A27" s="1" t="s">
        <v>55</v>
      </c>
      <c r="B27" s="2">
        <v>2209470333.04</v>
      </c>
      <c r="C27" s="2">
        <v>2756839809.09</v>
      </c>
      <c r="D27" s="5">
        <f>SUM('IL IHRACATLARI (YIL FARKLARI)'!$B27:$C27)</f>
        <v>4966310142.13</v>
      </c>
    </row>
    <row r="28" spans="1:4" ht="12">
      <c r="A28" s="1" t="s">
        <v>54</v>
      </c>
      <c r="B28" s="2">
        <v>158207167.88</v>
      </c>
      <c r="C28" s="2">
        <v>167037494.67</v>
      </c>
      <c r="D28" s="5">
        <f>SUM('IL IHRACATLARI (YIL FARKLARI)'!$B28:$C28)</f>
        <v>325244662.54999995</v>
      </c>
    </row>
    <row r="29" spans="1:4" ht="12">
      <c r="A29" s="1" t="s">
        <v>53</v>
      </c>
      <c r="B29" s="2">
        <v>73292009.5</v>
      </c>
      <c r="C29" s="2">
        <v>85143265.17</v>
      </c>
      <c r="D29" s="5">
        <f>SUM('IL IHRACATLARI (YIL FARKLARI)'!$B29:$C29)</f>
        <v>158435274.67000002</v>
      </c>
    </row>
    <row r="30" spans="1:4" ht="12">
      <c r="A30" s="1" t="s">
        <v>52</v>
      </c>
      <c r="B30" s="2">
        <v>44915963.72</v>
      </c>
      <c r="C30" s="2">
        <v>35220982.16</v>
      </c>
      <c r="D30" s="5">
        <f>SUM('IL IHRACATLARI (YIL FARKLARI)'!$B30:$C30)</f>
        <v>80136945.88</v>
      </c>
    </row>
    <row r="31" spans="1:4" ht="12">
      <c r="A31" s="1" t="s">
        <v>51</v>
      </c>
      <c r="B31" s="2">
        <v>37016686.6</v>
      </c>
      <c r="C31" s="2">
        <v>40183766.8</v>
      </c>
      <c r="D31" s="5">
        <f>SUM('IL IHRACATLARI (YIL FARKLARI)'!$B31:$C31)</f>
        <v>77200453.4</v>
      </c>
    </row>
    <row r="32" spans="1:4" ht="12">
      <c r="A32" s="1" t="s">
        <v>50</v>
      </c>
      <c r="B32" s="2">
        <v>2040440.9</v>
      </c>
      <c r="C32" s="2">
        <v>2756067.21</v>
      </c>
      <c r="D32" s="5">
        <f>SUM('IL IHRACATLARI (YIL FARKLARI)'!$B32:$C32)</f>
        <v>4796508.109999999</v>
      </c>
    </row>
    <row r="33" spans="1:4" ht="12">
      <c r="A33" s="1" t="s">
        <v>49</v>
      </c>
      <c r="B33" s="2">
        <v>18137260.3</v>
      </c>
      <c r="C33" s="2">
        <v>23244814.16</v>
      </c>
      <c r="D33" s="5">
        <f>SUM('IL IHRACATLARI (YIL FARKLARI)'!$B33:$C33)</f>
        <v>41382074.46</v>
      </c>
    </row>
    <row r="34" spans="1:4" ht="12">
      <c r="A34" s="1" t="s">
        <v>48</v>
      </c>
      <c r="B34" s="2">
        <v>619691678.2</v>
      </c>
      <c r="C34" s="2">
        <v>719516259.26</v>
      </c>
      <c r="D34" s="5">
        <f>SUM('IL IHRACATLARI (YIL FARKLARI)'!$B34:$C34)</f>
        <v>1339207937.46</v>
      </c>
    </row>
    <row r="35" spans="1:4" ht="12">
      <c r="A35" s="1" t="s">
        <v>47</v>
      </c>
      <c r="B35" s="2">
        <v>3593521749.66</v>
      </c>
      <c r="C35" s="2">
        <v>4928967610.02</v>
      </c>
      <c r="D35" s="5">
        <f>SUM('IL IHRACATLARI (YIL FARKLARI)'!$B35:$C35)</f>
        <v>8522489359.68</v>
      </c>
    </row>
    <row r="36" spans="1:4" ht="12">
      <c r="A36" s="1" t="s">
        <v>46</v>
      </c>
      <c r="B36" s="2">
        <v>143675744.5</v>
      </c>
      <c r="C36" s="2">
        <v>153559586.52</v>
      </c>
      <c r="D36" s="5">
        <f>SUM('IL IHRACATLARI (YIL FARKLARI)'!$B36:$C36)</f>
        <v>297235331.02</v>
      </c>
    </row>
    <row r="37" spans="1:4" ht="12">
      <c r="A37" s="1" t="s">
        <v>45</v>
      </c>
      <c r="B37" s="2">
        <v>344647.59</v>
      </c>
      <c r="C37" s="2">
        <v>265272.77</v>
      </c>
      <c r="D37" s="5">
        <f>SUM('IL IHRACATLARI (YIL FARKLARI)'!$B37:$C37)</f>
        <v>609920.3600000001</v>
      </c>
    </row>
    <row r="38" spans="1:4" ht="12">
      <c r="A38" s="1" t="s">
        <v>44</v>
      </c>
      <c r="B38" s="2">
        <v>317247299.12</v>
      </c>
      <c r="C38" s="2">
        <v>352923629.97</v>
      </c>
      <c r="D38" s="5">
        <f>SUM('IL IHRACATLARI (YIL FARKLARI)'!$B38:$C38)</f>
        <v>670170929.09</v>
      </c>
    </row>
    <row r="39" spans="1:4" ht="12">
      <c r="A39" s="1" t="s">
        <v>43</v>
      </c>
      <c r="B39" s="2">
        <v>1697854967.39</v>
      </c>
      <c r="C39" s="2">
        <v>2144362832.62</v>
      </c>
      <c r="D39" s="5">
        <f>SUM('IL IHRACATLARI (YIL FARKLARI)'!$B39:$C39)</f>
        <v>3842217800.01</v>
      </c>
    </row>
    <row r="40" spans="1:4" ht="12">
      <c r="A40" s="1" t="s">
        <v>42</v>
      </c>
      <c r="B40" s="2">
        <v>107609863.99</v>
      </c>
      <c r="C40" s="2">
        <v>105020989.03</v>
      </c>
      <c r="D40" s="5">
        <f>SUM('IL IHRACATLARI (YIL FARKLARI)'!$B40:$C40)</f>
        <v>212630853.01999998</v>
      </c>
    </row>
    <row r="41" spans="1:4" ht="12">
      <c r="A41" s="1" t="s">
        <v>41</v>
      </c>
      <c r="B41" s="2">
        <v>137852865.54</v>
      </c>
      <c r="C41" s="2">
        <v>163078227.12</v>
      </c>
      <c r="D41" s="5">
        <f>SUM('IL IHRACATLARI (YIL FARKLARI)'!$B41:$C41)</f>
        <v>300931092.65999997</v>
      </c>
    </row>
    <row r="42" spans="1:4" ht="12">
      <c r="A42" s="1" t="s">
        <v>40</v>
      </c>
      <c r="B42" s="2">
        <v>51428924834.92</v>
      </c>
      <c r="C42" s="2">
        <v>59048557478.22</v>
      </c>
      <c r="D42" s="5">
        <f>SUM('IL IHRACATLARI (YIL FARKLARI)'!$B42:$C42)</f>
        <v>110477482313.14</v>
      </c>
    </row>
    <row r="43" spans="1:4" ht="12">
      <c r="A43" s="1" t="s">
        <v>39</v>
      </c>
      <c r="B43" s="2">
        <v>6626371239.45</v>
      </c>
      <c r="C43" s="2">
        <v>8065950939.12</v>
      </c>
      <c r="D43" s="5">
        <f>SUM('IL IHRACATLARI (YIL FARKLARI)'!$B43:$C43)</f>
        <v>14692322178.57</v>
      </c>
    </row>
    <row r="44" spans="1:4" ht="12">
      <c r="A44" s="1" t="s">
        <v>38</v>
      </c>
      <c r="B44" s="2">
        <v>134085318.17</v>
      </c>
      <c r="C44" s="2">
        <v>197499484.91</v>
      </c>
      <c r="D44" s="5">
        <f>SUM('IL IHRACATLARI (YIL FARKLARI)'!$B44:$C44)</f>
        <v>331584803.08</v>
      </c>
    </row>
    <row r="45" spans="1:4" ht="12">
      <c r="A45" s="1" t="s">
        <v>37</v>
      </c>
      <c r="B45" s="2">
        <v>168008742.9</v>
      </c>
      <c r="C45" s="2">
        <v>225277244.79</v>
      </c>
      <c r="D45" s="5">
        <f>SUM('IL IHRACATLARI (YIL FARKLARI)'!$B45:$C45)</f>
        <v>393285987.69</v>
      </c>
    </row>
    <row r="46" spans="1:4" ht="12">
      <c r="A46" s="1" t="s">
        <v>36</v>
      </c>
      <c r="B46" s="2">
        <v>74182</v>
      </c>
      <c r="C46" s="2">
        <v>324882.78</v>
      </c>
      <c r="D46" s="5">
        <f>SUM('IL IHRACATLARI (YIL FARKLARI)'!$B46:$C46)</f>
        <v>399064.78</v>
      </c>
    </row>
    <row r="47" spans="1:4" ht="12">
      <c r="A47" s="1" t="s">
        <v>35</v>
      </c>
      <c r="B47" s="2">
        <v>26716728.14</v>
      </c>
      <c r="C47" s="2">
        <v>51534965.5</v>
      </c>
      <c r="D47" s="5">
        <f>SUM('IL IHRACATLARI (YIL FARKLARI)'!$B47:$C47)</f>
        <v>78251693.64</v>
      </c>
    </row>
    <row r="48" spans="1:4" ht="12">
      <c r="A48" s="1" t="s">
        <v>34</v>
      </c>
      <c r="B48" s="2">
        <v>1137476916.13</v>
      </c>
      <c r="C48" s="2">
        <v>1483632514.88</v>
      </c>
      <c r="D48" s="5">
        <f>SUM('IL IHRACATLARI (YIL FARKLARI)'!$B48:$C48)</f>
        <v>2621109431.01</v>
      </c>
    </row>
    <row r="49" spans="1:4" ht="12">
      <c r="A49" s="1" t="s">
        <v>33</v>
      </c>
      <c r="B49" s="2">
        <v>34966466.37</v>
      </c>
      <c r="C49" s="2">
        <v>37383486.48</v>
      </c>
      <c r="D49" s="5">
        <f>SUM('IL IHRACATLARI (YIL FARKLARI)'!$B49:$C49)</f>
        <v>72349952.85</v>
      </c>
    </row>
    <row r="50" spans="1:4" ht="12">
      <c r="A50" s="1" t="s">
        <v>32</v>
      </c>
      <c r="B50" s="2">
        <v>46434775.16</v>
      </c>
      <c r="C50" s="2">
        <v>6877667.54</v>
      </c>
      <c r="D50" s="5">
        <f>SUM('IL IHRACATLARI (YIL FARKLARI)'!$B50:$C50)</f>
        <v>53312442.699999996</v>
      </c>
    </row>
    <row r="51" spans="1:4" ht="12">
      <c r="A51" s="1" t="s">
        <v>31</v>
      </c>
      <c r="B51" s="2">
        <v>75530614.2</v>
      </c>
      <c r="C51" s="2">
        <v>91079202.36</v>
      </c>
      <c r="D51" s="5">
        <f>SUM('IL IHRACATLARI (YIL FARKLARI)'!$B51:$C51)</f>
        <v>166609816.56</v>
      </c>
    </row>
    <row r="52" spans="1:4" ht="12">
      <c r="A52" s="1" t="s">
        <v>30</v>
      </c>
      <c r="B52" s="2">
        <v>143458383.56</v>
      </c>
      <c r="C52" s="2">
        <v>201472102.12</v>
      </c>
      <c r="D52" s="5">
        <f>SUM('IL IHRACATLARI (YIL FARKLARI)'!$B52:$C52)</f>
        <v>344930485.68</v>
      </c>
    </row>
    <row r="53" spans="1:4" ht="12">
      <c r="A53" s="1" t="s">
        <v>29</v>
      </c>
      <c r="B53" s="2">
        <v>543759498.04</v>
      </c>
      <c r="C53" s="2">
        <v>748706697.32</v>
      </c>
      <c r="D53" s="5">
        <f>SUM('IL IHRACATLARI (YIL FARKLARI)'!$B53:$C53)</f>
        <v>1292466195.3600001</v>
      </c>
    </row>
    <row r="54" spans="1:4" ht="12">
      <c r="A54" s="1" t="s">
        <v>28</v>
      </c>
      <c r="B54" s="2">
        <v>9558290518.05</v>
      </c>
      <c r="C54" s="2">
        <v>12629113491.88</v>
      </c>
      <c r="D54" s="5">
        <f>SUM('IL IHRACATLARI (YIL FARKLARI)'!$B54:$C54)</f>
        <v>22187404009.93</v>
      </c>
    </row>
    <row r="55" spans="1:4" ht="12">
      <c r="A55" s="1" t="s">
        <v>27</v>
      </c>
      <c r="B55" s="2">
        <v>994569627.54</v>
      </c>
      <c r="C55" s="2">
        <v>1193867400.5</v>
      </c>
      <c r="D55" s="5">
        <f>SUM('IL IHRACATLARI (YIL FARKLARI)'!$B55:$C55)</f>
        <v>2188437028.04</v>
      </c>
    </row>
    <row r="56" spans="1:4" ht="12">
      <c r="A56" s="1" t="s">
        <v>26</v>
      </c>
      <c r="B56" s="2">
        <v>117414884.65</v>
      </c>
      <c r="C56" s="2">
        <v>149010894.07</v>
      </c>
      <c r="D56" s="5">
        <f>SUM('IL IHRACATLARI (YIL FARKLARI)'!$B56:$C56)</f>
        <v>266425778.72</v>
      </c>
    </row>
    <row r="57" spans="1:4" ht="12">
      <c r="A57" s="1" t="s">
        <v>25</v>
      </c>
      <c r="B57" s="2">
        <v>329389417.14</v>
      </c>
      <c r="C57" s="2">
        <v>350221960.95</v>
      </c>
      <c r="D57" s="5">
        <f>SUM('IL IHRACATLARI (YIL FARKLARI)'!$B57:$C57)</f>
        <v>679611378.0899999</v>
      </c>
    </row>
    <row r="58" spans="1:4" ht="12">
      <c r="A58" s="1" t="s">
        <v>24</v>
      </c>
      <c r="B58" s="2">
        <v>3430097171.86</v>
      </c>
      <c r="C58" s="2">
        <v>4277657576.99</v>
      </c>
      <c r="D58" s="5">
        <f>SUM('IL IHRACATLARI (YIL FARKLARI)'!$B58:$C58)</f>
        <v>7707754748.85</v>
      </c>
    </row>
    <row r="59" spans="1:4" ht="12">
      <c r="A59" s="1" t="s">
        <v>23</v>
      </c>
      <c r="B59" s="2">
        <v>570407969.61</v>
      </c>
      <c r="C59" s="2">
        <v>826304928.72</v>
      </c>
      <c r="D59" s="5">
        <f>SUM('IL IHRACATLARI (YIL FARKLARI)'!$B59:$C59)</f>
        <v>1396712898.33</v>
      </c>
    </row>
    <row r="60" spans="1:4" ht="12">
      <c r="A60" s="1" t="s">
        <v>22</v>
      </c>
      <c r="B60" s="2">
        <v>1087151059.68</v>
      </c>
      <c r="C60" s="2">
        <v>1293714165.71</v>
      </c>
      <c r="D60" s="5">
        <f>SUM('IL IHRACATLARI (YIL FARKLARI)'!$B60:$C60)</f>
        <v>2380865225.3900003</v>
      </c>
    </row>
    <row r="61" spans="1:4" ht="12">
      <c r="A61" s="1" t="s">
        <v>21</v>
      </c>
      <c r="B61" s="2">
        <v>220260916.84</v>
      </c>
      <c r="C61" s="2">
        <v>244340422.24</v>
      </c>
      <c r="D61" s="5">
        <f>SUM('IL IHRACATLARI (YIL FARKLARI)'!$B61:$C61)</f>
        <v>464601339.08000004</v>
      </c>
    </row>
    <row r="62" spans="1:4" ht="12">
      <c r="A62" s="1" t="s">
        <v>20</v>
      </c>
      <c r="B62" s="2">
        <v>15982278.24</v>
      </c>
      <c r="C62" s="2">
        <v>10232467.28</v>
      </c>
      <c r="D62" s="5">
        <f>SUM('IL IHRACATLARI (YIL FARKLARI)'!$B62:$C62)</f>
        <v>26214745.52</v>
      </c>
    </row>
    <row r="63" spans="1:4" ht="12">
      <c r="A63" s="1" t="s">
        <v>19</v>
      </c>
      <c r="B63" s="2">
        <v>39692516.67</v>
      </c>
      <c r="C63" s="2">
        <v>71361042.17</v>
      </c>
      <c r="D63" s="5">
        <f>SUM('IL IHRACATLARI (YIL FARKLARI)'!$B63:$C63)</f>
        <v>111053558.84</v>
      </c>
    </row>
    <row r="64" spans="1:4" ht="12">
      <c r="A64" s="1" t="s">
        <v>18</v>
      </c>
      <c r="B64" s="2">
        <v>49387482.08</v>
      </c>
      <c r="C64" s="2">
        <v>63847759.88</v>
      </c>
      <c r="D64" s="5">
        <f>SUM('IL IHRACATLARI (YIL FARKLARI)'!$B64:$C64)</f>
        <v>113235241.96000001</v>
      </c>
    </row>
    <row r="65" spans="1:4" ht="12">
      <c r="A65" s="1" t="s">
        <v>17</v>
      </c>
      <c r="B65" s="2">
        <v>281757959.25</v>
      </c>
      <c r="C65" s="2">
        <v>268662450.6</v>
      </c>
      <c r="D65" s="5">
        <f>SUM('IL IHRACATLARI (YIL FARKLARI)'!$B65:$C65)</f>
        <v>550420409.85</v>
      </c>
    </row>
    <row r="66" spans="1:4" ht="12">
      <c r="A66" s="1" t="s">
        <v>16</v>
      </c>
      <c r="B66" s="2">
        <v>78775652.32</v>
      </c>
      <c r="C66" s="2">
        <v>129461407.22</v>
      </c>
      <c r="D66" s="5">
        <f>SUM('IL IHRACATLARI (YIL FARKLARI)'!$B66:$C66)</f>
        <v>208237059.54</v>
      </c>
    </row>
    <row r="67" spans="1:4" ht="12">
      <c r="A67" s="1" t="s">
        <v>15</v>
      </c>
      <c r="B67" s="2">
        <v>349885905.96</v>
      </c>
      <c r="C67" s="2">
        <v>389295288.81</v>
      </c>
      <c r="D67" s="5">
        <f>SUM('IL IHRACATLARI (YIL FARKLARI)'!$B67:$C67)</f>
        <v>739181194.77</v>
      </c>
    </row>
    <row r="68" spans="1:4" ht="12">
      <c r="A68" s="1" t="s">
        <v>14</v>
      </c>
      <c r="B68" s="2">
        <v>1714642598</v>
      </c>
      <c r="C68" s="2">
        <v>2063834865.08</v>
      </c>
      <c r="D68" s="5">
        <f>SUM('IL IHRACATLARI (YIL FARKLARI)'!$B68:$C68)</f>
        <v>3778477463.08</v>
      </c>
    </row>
    <row r="69" spans="1:4" ht="12">
      <c r="A69" s="1" t="s">
        <v>13</v>
      </c>
      <c r="B69" s="2">
        <v>290118828.01</v>
      </c>
      <c r="C69" s="2">
        <v>447072791.74</v>
      </c>
      <c r="D69" s="5">
        <f>SUM('IL IHRACATLARI (YIL FARKLARI)'!$B69:$C69)</f>
        <v>737191619.75</v>
      </c>
    </row>
    <row r="70" spans="1:4" ht="12">
      <c r="A70" s="1" t="s">
        <v>12</v>
      </c>
      <c r="B70" s="2">
        <v>10574838.17</v>
      </c>
      <c r="C70" s="2">
        <v>6619487.4</v>
      </c>
      <c r="D70" s="5">
        <f>SUM('IL IHRACATLARI (YIL FARKLARI)'!$B70:$C70)</f>
        <v>17194325.57</v>
      </c>
    </row>
    <row r="71" spans="1:4" ht="12">
      <c r="A71" s="1" t="s">
        <v>11</v>
      </c>
      <c r="B71" s="2">
        <v>25428305.52</v>
      </c>
      <c r="C71" s="2">
        <v>25214918.07</v>
      </c>
      <c r="D71" s="5">
        <f>SUM('IL IHRACATLARI (YIL FARKLARI)'!$B71:$C71)</f>
        <v>50643223.59</v>
      </c>
    </row>
    <row r="72" spans="1:4" ht="12">
      <c r="A72" s="1" t="s">
        <v>10</v>
      </c>
      <c r="B72" s="2">
        <v>57308531.39</v>
      </c>
      <c r="C72" s="2">
        <v>74983603.94</v>
      </c>
      <c r="D72" s="5">
        <f>SUM('IL IHRACATLARI (YIL FARKLARI)'!$B72:$C72)</f>
        <v>132292135.33</v>
      </c>
    </row>
    <row r="73" spans="1:4" ht="12">
      <c r="A73" s="1" t="s">
        <v>9</v>
      </c>
      <c r="B73" s="2">
        <v>192623676.56</v>
      </c>
      <c r="C73" s="2">
        <v>174141771.36</v>
      </c>
      <c r="D73" s="5">
        <f>SUM('IL IHRACATLARI (YIL FARKLARI)'!$B73:$C73)</f>
        <v>366765447.92</v>
      </c>
    </row>
    <row r="74" spans="1:4" ht="12">
      <c r="A74" s="1" t="s">
        <v>8</v>
      </c>
      <c r="B74" s="2">
        <v>648570272.54</v>
      </c>
      <c r="C74" s="2">
        <v>934516637.06</v>
      </c>
      <c r="D74" s="5">
        <f>SUM('IL IHRACATLARI (YIL FARKLARI)'!$B74:$C74)</f>
        <v>1583086909.6</v>
      </c>
    </row>
    <row r="75" spans="1:4" ht="12">
      <c r="A75" s="1" t="s">
        <v>7</v>
      </c>
      <c r="B75" s="2">
        <v>536096699.57</v>
      </c>
      <c r="C75" s="2">
        <v>689053111.68</v>
      </c>
      <c r="D75" s="5">
        <f>SUM('IL IHRACATLARI (YIL FARKLARI)'!$B75:$C75)</f>
        <v>1225149811.25</v>
      </c>
    </row>
    <row r="76" spans="1:4" ht="12">
      <c r="A76" s="1" t="s">
        <v>6</v>
      </c>
      <c r="B76" s="2">
        <v>23350408.28</v>
      </c>
      <c r="C76" s="2">
        <v>40446101.18</v>
      </c>
      <c r="D76" s="5">
        <f>SUM('IL IHRACATLARI (YIL FARKLARI)'!$B76:$C76)</f>
        <v>63796509.46</v>
      </c>
    </row>
    <row r="77" spans="1:4" ht="12">
      <c r="A77" s="1" t="s">
        <v>5</v>
      </c>
      <c r="B77" s="2">
        <v>1014177730.75</v>
      </c>
      <c r="C77" s="2">
        <v>1142497371.33</v>
      </c>
      <c r="D77" s="5">
        <f>SUM('IL IHRACATLARI (YIL FARKLARI)'!$B77:$C77)</f>
        <v>2156675102.08</v>
      </c>
    </row>
    <row r="78" spans="1:4" ht="12">
      <c r="A78" s="1" t="s">
        <v>108</v>
      </c>
      <c r="B78" s="2">
        <v>25780.75</v>
      </c>
      <c r="D78" s="5">
        <f>SUM('IL IHRACATLARI (YIL FARKLARI)'!$B78:$C78)</f>
        <v>25780.75</v>
      </c>
    </row>
    <row r="79" spans="1:4" ht="12">
      <c r="A79" s="1" t="s">
        <v>4</v>
      </c>
      <c r="B79" s="2">
        <v>120644714.52</v>
      </c>
      <c r="C79" s="2">
        <v>155674902.52</v>
      </c>
      <c r="D79" s="5">
        <f>SUM('IL IHRACATLARI (YIL FARKLARI)'!$B79:$C79)</f>
        <v>276319617.04</v>
      </c>
    </row>
    <row r="80" spans="1:4" ht="12">
      <c r="A80" s="1" t="s">
        <v>3</v>
      </c>
      <c r="B80" s="2">
        <v>19048548.7</v>
      </c>
      <c r="C80" s="2">
        <v>18979314.05</v>
      </c>
      <c r="D80" s="5">
        <f>SUM('IL IHRACATLARI (YIL FARKLARI)'!$B80:$C80)</f>
        <v>38027862.75</v>
      </c>
    </row>
    <row r="81" spans="1:4" ht="12">
      <c r="A81" s="1" t="s">
        <v>2</v>
      </c>
      <c r="B81" s="2">
        <v>90629572.36</v>
      </c>
      <c r="C81" s="2">
        <v>62379446.81</v>
      </c>
      <c r="D81" s="5">
        <f>SUM('IL IHRACATLARI (YIL FARKLARI)'!$B81:$C81)</f>
        <v>153009019.17000002</v>
      </c>
    </row>
    <row r="82" spans="1:4" ht="12">
      <c r="A82" s="1" t="s">
        <v>1</v>
      </c>
      <c r="B82" s="2">
        <v>11393046.59</v>
      </c>
      <c r="C82" s="2">
        <v>14644295.03</v>
      </c>
      <c r="D82" s="5">
        <f>SUM('IL IHRACATLARI (YIL FARKLARI)'!$B82:$C82)</f>
        <v>26037341.619999997</v>
      </c>
    </row>
    <row r="83" spans="1:4" ht="12">
      <c r="A83" s="1" t="s">
        <v>0</v>
      </c>
      <c r="B83" s="2">
        <v>254800021.35</v>
      </c>
      <c r="C83" s="2">
        <v>381549516.92</v>
      </c>
      <c r="D83" s="5">
        <f>SUM('IL IHRACATLARI (YIL FARKLARI)'!$B83:$C83)</f>
        <v>636349538.27</v>
      </c>
    </row>
    <row r="84" spans="1:4" ht="12">
      <c r="A84" s="4"/>
      <c r="B84" s="3">
        <f>SUBTOTAL(109,B2:B83)</f>
        <v>112135961305.08998</v>
      </c>
      <c r="C84" s="3">
        <f>SUBTOTAL(109,C2:C83)</f>
        <v>133301459479.77002</v>
      </c>
      <c r="D84" s="3">
        <f>SUBTOTAL(109,D2:D83)</f>
        <v>245437420784.85995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2012-01-02T11:51:50Z</dcterms:created>
  <dcterms:modified xsi:type="dcterms:W3CDTF">2012-01-02T12:38:53Z</dcterms:modified>
  <cp:category/>
  <cp:version/>
  <cp:contentType/>
  <cp:contentStatus/>
</cp:coreProperties>
</file>